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3395" windowHeight="7680"/>
  </bookViews>
  <sheets>
    <sheet name="ยอดรายห้อง ความเคลื่อนไหว101159" sheetId="39" r:id="rId1"/>
    <sheet name="ยอดรวมแยกชายหญิง71159" sheetId="40" r:id="rId2"/>
    <sheet name="ยอดรวมแยกชายหญิง รวมชั้น71159" sheetId="41" r:id="rId3"/>
    <sheet name="ยอดรวมแยกชายหญิง รายห้อง100659" sheetId="30" r:id="rId4"/>
    <sheet name="ยอดรวมแยกชายหญิง รวมชั้น100659" sheetId="31" r:id="rId5"/>
    <sheet name="รายชื่อนรแม่ลานทั้งหมด" sheetId="42" r:id="rId6"/>
    <sheet name="อนุบาล101new" sheetId="36" r:id="rId7"/>
    <sheet name="อนุบาล102new" sheetId="38" r:id="rId8"/>
    <sheet name="อนุบาล201new" sheetId="26" r:id="rId9"/>
    <sheet name="อนุบาล202new" sheetId="27" r:id="rId10"/>
    <sheet name="101new" sheetId="33" r:id="rId11"/>
    <sheet name="102new" sheetId="34" r:id="rId12"/>
    <sheet name="103new" sheetId="35" r:id="rId13"/>
    <sheet name="201new" sheetId="24" r:id="rId14"/>
    <sheet name="202new" sheetId="23" r:id="rId15"/>
    <sheet name="203new" sheetId="22" r:id="rId16"/>
    <sheet name="301new" sheetId="7" r:id="rId17"/>
    <sheet name="302new" sheetId="8" r:id="rId18"/>
    <sheet name="401new" sheetId="9" r:id="rId19"/>
    <sheet name="402new" sheetId="10" r:id="rId20"/>
    <sheet name="501new" sheetId="11" r:id="rId21"/>
    <sheet name="502new" sheetId="12" r:id="rId22"/>
    <sheet name="601new" sheetId="13" r:id="rId23"/>
    <sheet name="602new" sheetId="14" r:id="rId24"/>
  </sheets>
  <definedNames>
    <definedName name="_xlnm._FilterDatabase" localSheetId="16" hidden="1">'301new'!#REF!</definedName>
  </definedNames>
  <calcPr calcId="144525"/>
</workbook>
</file>

<file path=xl/calcChain.xml><?xml version="1.0" encoding="utf-8"?>
<calcChain xmlns="http://schemas.openxmlformats.org/spreadsheetml/2006/main">
  <c r="J34" i="39" l="1"/>
  <c r="I34" i="39"/>
  <c r="H34" i="39"/>
  <c r="G34" i="39"/>
  <c r="F34" i="39"/>
  <c r="E34" i="39"/>
  <c r="J11" i="39"/>
  <c r="I11" i="39"/>
  <c r="H11" i="39"/>
  <c r="G11" i="39"/>
  <c r="F11" i="39"/>
  <c r="C11" i="41"/>
  <c r="B11" i="41"/>
  <c r="C10" i="41"/>
  <c r="B10" i="41"/>
  <c r="C9" i="41"/>
  <c r="B9" i="41"/>
  <c r="C8" i="41"/>
  <c r="B8" i="41"/>
  <c r="C7" i="41"/>
  <c r="B7" i="41"/>
  <c r="C6" i="41"/>
  <c r="B6" i="41"/>
  <c r="C4" i="41"/>
  <c r="B4" i="41"/>
  <c r="C3" i="41"/>
  <c r="B3" i="41"/>
  <c r="E12" i="41"/>
  <c r="D11" i="41"/>
  <c r="F11" i="41" s="1"/>
  <c r="D10" i="41"/>
  <c r="F10" i="41" s="1"/>
  <c r="J10" i="41" s="1"/>
  <c r="D9" i="41"/>
  <c r="F9" i="41" s="1"/>
  <c r="I9" i="41" s="1"/>
  <c r="D8" i="41"/>
  <c r="F8" i="41" s="1"/>
  <c r="J8" i="41" s="1"/>
  <c r="D7" i="41"/>
  <c r="F7" i="41" s="1"/>
  <c r="C12" i="41"/>
  <c r="B12" i="41"/>
  <c r="D4" i="41"/>
  <c r="F4" i="41" s="1"/>
  <c r="C5" i="41"/>
  <c r="B5" i="41"/>
  <c r="D5" i="41" s="1"/>
  <c r="C32" i="40"/>
  <c r="B32" i="40"/>
  <c r="L31" i="40"/>
  <c r="O31" i="40" s="1"/>
  <c r="K31" i="40"/>
  <c r="N31" i="40" s="1"/>
  <c r="P31" i="40" s="1"/>
  <c r="D31" i="40"/>
  <c r="M31" i="40" s="1"/>
  <c r="L30" i="40"/>
  <c r="L32" i="40" s="1"/>
  <c r="K30" i="40"/>
  <c r="K32" i="40" s="1"/>
  <c r="D30" i="40"/>
  <c r="D32" i="40" s="1"/>
  <c r="I29" i="40"/>
  <c r="J29" i="40" s="1"/>
  <c r="F29" i="40"/>
  <c r="G29" i="40" s="1"/>
  <c r="C29" i="40"/>
  <c r="B29" i="40"/>
  <c r="D29" i="40" s="1"/>
  <c r="L28" i="40"/>
  <c r="O28" i="40" s="1"/>
  <c r="K28" i="40"/>
  <c r="N28" i="40" s="1"/>
  <c r="P28" i="40" s="1"/>
  <c r="D28" i="40"/>
  <c r="M28" i="40" s="1"/>
  <c r="L27" i="40"/>
  <c r="L29" i="40" s="1"/>
  <c r="K27" i="40"/>
  <c r="K29" i="40" s="1"/>
  <c r="D27" i="40"/>
  <c r="M27" i="40" s="1"/>
  <c r="M29" i="40" s="1"/>
  <c r="I26" i="40"/>
  <c r="H26" i="40"/>
  <c r="J26" i="40" s="1"/>
  <c r="C26" i="40"/>
  <c r="B26" i="40"/>
  <c r="L25" i="40"/>
  <c r="O25" i="40" s="1"/>
  <c r="K25" i="40"/>
  <c r="N25" i="40" s="1"/>
  <c r="P25" i="40" s="1"/>
  <c r="D25" i="40"/>
  <c r="L24" i="40"/>
  <c r="L26" i="40" s="1"/>
  <c r="K24" i="40"/>
  <c r="K26" i="40" s="1"/>
  <c r="D24" i="40"/>
  <c r="D26" i="40" s="1"/>
  <c r="C23" i="40"/>
  <c r="B23" i="40"/>
  <c r="L22" i="40"/>
  <c r="O22" i="40" s="1"/>
  <c r="K22" i="40"/>
  <c r="N22" i="40" s="1"/>
  <c r="P22" i="40" s="1"/>
  <c r="D22" i="40"/>
  <c r="M22" i="40" s="1"/>
  <c r="L21" i="40"/>
  <c r="L23" i="40" s="1"/>
  <c r="K21" i="40"/>
  <c r="K23" i="40" s="1"/>
  <c r="D21" i="40"/>
  <c r="D23" i="40" s="1"/>
  <c r="I20" i="40"/>
  <c r="H20" i="40"/>
  <c r="J20" i="40" s="1"/>
  <c r="F20" i="40"/>
  <c r="G20" i="40" s="1"/>
  <c r="C20" i="40"/>
  <c r="B20" i="40"/>
  <c r="D20" i="40" s="1"/>
  <c r="L19" i="40"/>
  <c r="O19" i="40" s="1"/>
  <c r="K19" i="40"/>
  <c r="N19" i="40" s="1"/>
  <c r="P19" i="40" s="1"/>
  <c r="D19" i="40"/>
  <c r="L18" i="40"/>
  <c r="O18" i="40" s="1"/>
  <c r="K18" i="40"/>
  <c r="N18" i="40" s="1"/>
  <c r="P18" i="40" s="1"/>
  <c r="D18" i="40"/>
  <c r="L17" i="40"/>
  <c r="L20" i="40" s="1"/>
  <c r="K17" i="40"/>
  <c r="K20" i="40" s="1"/>
  <c r="D17" i="40"/>
  <c r="I16" i="40"/>
  <c r="J16" i="40" s="1"/>
  <c r="J32" i="40" s="1"/>
  <c r="E16" i="40"/>
  <c r="G16" i="40" s="1"/>
  <c r="G32" i="40" s="1"/>
  <c r="C16" i="40"/>
  <c r="L16" i="40" s="1"/>
  <c r="B16" i="40"/>
  <c r="L15" i="40"/>
  <c r="O15" i="40" s="1"/>
  <c r="K15" i="40"/>
  <c r="N15" i="40" s="1"/>
  <c r="P15" i="40" s="1"/>
  <c r="D15" i="40"/>
  <c r="L14" i="40"/>
  <c r="O14" i="40" s="1"/>
  <c r="K14" i="40"/>
  <c r="N14" i="40" s="1"/>
  <c r="P14" i="40" s="1"/>
  <c r="D14" i="40"/>
  <c r="L13" i="40"/>
  <c r="O13" i="40" s="1"/>
  <c r="O16" i="40" s="1"/>
  <c r="K13" i="40"/>
  <c r="K16" i="40" s="1"/>
  <c r="M16" i="40" s="1"/>
  <c r="D13" i="40"/>
  <c r="D16" i="40" s="1"/>
  <c r="I9" i="40"/>
  <c r="H9" i="40"/>
  <c r="J9" i="40" s="1"/>
  <c r="F9" i="40"/>
  <c r="G9" i="40" s="1"/>
  <c r="C9" i="40"/>
  <c r="B9" i="40"/>
  <c r="L8" i="40"/>
  <c r="O8" i="40" s="1"/>
  <c r="K8" i="40"/>
  <c r="N8" i="40" s="1"/>
  <c r="P8" i="40" s="1"/>
  <c r="D8" i="40"/>
  <c r="L7" i="40"/>
  <c r="L9" i="40" s="1"/>
  <c r="K7" i="40"/>
  <c r="K9" i="40" s="1"/>
  <c r="M9" i="40" s="1"/>
  <c r="D7" i="40"/>
  <c r="D9" i="40" s="1"/>
  <c r="C6" i="40"/>
  <c r="C11" i="40" s="1"/>
  <c r="B6" i="40"/>
  <c r="B11" i="40" s="1"/>
  <c r="L5" i="40"/>
  <c r="O5" i="40" s="1"/>
  <c r="K5" i="40"/>
  <c r="N5" i="40" s="1"/>
  <c r="P5" i="40" s="1"/>
  <c r="D5" i="40"/>
  <c r="L4" i="40"/>
  <c r="L6" i="40" s="1"/>
  <c r="L11" i="40" s="1"/>
  <c r="K4" i="40"/>
  <c r="K6" i="40" s="1"/>
  <c r="D4" i="40"/>
  <c r="D3" i="41" l="1"/>
  <c r="F3" i="41" s="1"/>
  <c r="F5" i="41" s="1"/>
  <c r="D6" i="41"/>
  <c r="K11" i="40"/>
  <c r="M6" i="40"/>
  <c r="M11" i="40" s="1"/>
  <c r="M4" i="40"/>
  <c r="N4" i="40"/>
  <c r="O4" i="40"/>
  <c r="O6" i="40" s="1"/>
  <c r="M5" i="40"/>
  <c r="D6" i="40"/>
  <c r="D11" i="40" s="1"/>
  <c r="M7" i="40"/>
  <c r="N7" i="40"/>
  <c r="O7" i="40"/>
  <c r="O9" i="40" s="1"/>
  <c r="M8" i="40"/>
  <c r="M13" i="40"/>
  <c r="N13" i="40"/>
  <c r="M14" i="40"/>
  <c r="M15" i="40"/>
  <c r="M17" i="40"/>
  <c r="N17" i="40"/>
  <c r="O17" i="40"/>
  <c r="O20" i="40" s="1"/>
  <c r="M18" i="40"/>
  <c r="M19" i="40"/>
  <c r="D34" i="40"/>
  <c r="K34" i="40"/>
  <c r="L34" i="40"/>
  <c r="B34" i="40"/>
  <c r="C34" i="40"/>
  <c r="M21" i="40"/>
  <c r="M23" i="40" s="1"/>
  <c r="N21" i="40"/>
  <c r="O21" i="40"/>
  <c r="O23" i="40" s="1"/>
  <c r="M24" i="40"/>
  <c r="N24" i="40"/>
  <c r="O24" i="40"/>
  <c r="O26" i="40" s="1"/>
  <c r="M25" i="40"/>
  <c r="N27" i="40"/>
  <c r="O27" i="40"/>
  <c r="O29" i="40" s="1"/>
  <c r="M30" i="40"/>
  <c r="M32" i="40" s="1"/>
  <c r="N30" i="40"/>
  <c r="O30" i="40"/>
  <c r="O32" i="40" s="1"/>
  <c r="O34" i="40" s="1"/>
  <c r="C32" i="39"/>
  <c r="B32" i="39"/>
  <c r="L31" i="39"/>
  <c r="O31" i="39" s="1"/>
  <c r="K31" i="39"/>
  <c r="N31" i="39" s="1"/>
  <c r="P31" i="39" s="1"/>
  <c r="D31" i="39"/>
  <c r="M31" i="39" s="1"/>
  <c r="L30" i="39"/>
  <c r="L32" i="39" s="1"/>
  <c r="K30" i="39"/>
  <c r="K32" i="39" s="1"/>
  <c r="D30" i="39"/>
  <c r="D32" i="39" s="1"/>
  <c r="C29" i="39"/>
  <c r="B29" i="39"/>
  <c r="D29" i="39" s="1"/>
  <c r="L28" i="39"/>
  <c r="O28" i="39" s="1"/>
  <c r="K28" i="39"/>
  <c r="N28" i="39" s="1"/>
  <c r="P28" i="39" s="1"/>
  <c r="D28" i="39"/>
  <c r="M28" i="39" s="1"/>
  <c r="L27" i="39"/>
  <c r="L29" i="39" s="1"/>
  <c r="K27" i="39"/>
  <c r="K29" i="39" s="1"/>
  <c r="D27" i="39"/>
  <c r="M27" i="39" s="1"/>
  <c r="M29" i="39" s="1"/>
  <c r="C26" i="39"/>
  <c r="B26" i="39"/>
  <c r="L25" i="39"/>
  <c r="O25" i="39" s="1"/>
  <c r="K25" i="39"/>
  <c r="N25" i="39" s="1"/>
  <c r="P25" i="39" s="1"/>
  <c r="D25" i="39"/>
  <c r="L24" i="39"/>
  <c r="L26" i="39" s="1"/>
  <c r="K24" i="39"/>
  <c r="K26" i="39" s="1"/>
  <c r="D24" i="39"/>
  <c r="D26" i="39" s="1"/>
  <c r="C23" i="39"/>
  <c r="B23" i="39"/>
  <c r="L22" i="39"/>
  <c r="O22" i="39" s="1"/>
  <c r="K22" i="39"/>
  <c r="N22" i="39" s="1"/>
  <c r="P22" i="39" s="1"/>
  <c r="D22" i="39"/>
  <c r="M22" i="39" s="1"/>
  <c r="L21" i="39"/>
  <c r="L23" i="39" s="1"/>
  <c r="K21" i="39"/>
  <c r="K23" i="39" s="1"/>
  <c r="D21" i="39"/>
  <c r="D23" i="39" s="1"/>
  <c r="C20" i="39"/>
  <c r="B20" i="39"/>
  <c r="D20" i="39" s="1"/>
  <c r="L19" i="39"/>
  <c r="O19" i="39" s="1"/>
  <c r="K19" i="39"/>
  <c r="N19" i="39" s="1"/>
  <c r="P19" i="39" s="1"/>
  <c r="D19" i="39"/>
  <c r="L18" i="39"/>
  <c r="O18" i="39" s="1"/>
  <c r="K18" i="39"/>
  <c r="N18" i="39" s="1"/>
  <c r="P18" i="39" s="1"/>
  <c r="D18" i="39"/>
  <c r="L17" i="39"/>
  <c r="L20" i="39" s="1"/>
  <c r="K17" i="39"/>
  <c r="K20" i="39" s="1"/>
  <c r="D17" i="39"/>
  <c r="C16" i="39"/>
  <c r="L16" i="39" s="1"/>
  <c r="B16" i="39"/>
  <c r="L15" i="39"/>
  <c r="O15" i="39" s="1"/>
  <c r="K15" i="39"/>
  <c r="N15" i="39" s="1"/>
  <c r="P15" i="39" s="1"/>
  <c r="D15" i="39"/>
  <c r="L14" i="39"/>
  <c r="O14" i="39" s="1"/>
  <c r="K14" i="39"/>
  <c r="N14" i="39" s="1"/>
  <c r="P14" i="39" s="1"/>
  <c r="D14" i="39"/>
  <c r="L13" i="39"/>
  <c r="O13" i="39" s="1"/>
  <c r="O16" i="39" s="1"/>
  <c r="K13" i="39"/>
  <c r="K16" i="39" s="1"/>
  <c r="M16" i="39" s="1"/>
  <c r="D13" i="39"/>
  <c r="D16" i="39" s="1"/>
  <c r="C9" i="39"/>
  <c r="B9" i="39"/>
  <c r="L8" i="39"/>
  <c r="O8" i="39" s="1"/>
  <c r="K8" i="39"/>
  <c r="N8" i="39" s="1"/>
  <c r="P8" i="39" s="1"/>
  <c r="D8" i="39"/>
  <c r="L7" i="39"/>
  <c r="L9" i="39" s="1"/>
  <c r="K7" i="39"/>
  <c r="K9" i="39" s="1"/>
  <c r="M9" i="39" s="1"/>
  <c r="D7" i="39"/>
  <c r="D9" i="39" s="1"/>
  <c r="C6" i="39"/>
  <c r="C11" i="39" s="1"/>
  <c r="B6" i="39"/>
  <c r="B11" i="39" s="1"/>
  <c r="L5" i="39"/>
  <c r="O5" i="39" s="1"/>
  <c r="K5" i="39"/>
  <c r="N5" i="39" s="1"/>
  <c r="P5" i="39" s="1"/>
  <c r="D5" i="39"/>
  <c r="L4" i="39"/>
  <c r="L6" i="39" s="1"/>
  <c r="L11" i="39" s="1"/>
  <c r="K4" i="39"/>
  <c r="K6" i="39" s="1"/>
  <c r="D4" i="39"/>
  <c r="D12" i="41" l="1"/>
  <c r="F6" i="41"/>
  <c r="N32" i="40"/>
  <c r="P30" i="40"/>
  <c r="P32" i="40" s="1"/>
  <c r="N29" i="40"/>
  <c r="P27" i="40"/>
  <c r="P29" i="40" s="1"/>
  <c r="N26" i="40"/>
  <c r="P24" i="40"/>
  <c r="P26" i="40" s="1"/>
  <c r="M26" i="40"/>
  <c r="M34" i="40" s="1"/>
  <c r="N23" i="40"/>
  <c r="P21" i="40"/>
  <c r="P23" i="40" s="1"/>
  <c r="N20" i="40"/>
  <c r="P17" i="40"/>
  <c r="P20" i="40" s="1"/>
  <c r="M20" i="40"/>
  <c r="N16" i="40"/>
  <c r="P16" i="40" s="1"/>
  <c r="P13" i="40"/>
  <c r="N9" i="40"/>
  <c r="P9" i="40" s="1"/>
  <c r="P7" i="40"/>
  <c r="D36" i="40"/>
  <c r="O11" i="40"/>
  <c r="N6" i="40"/>
  <c r="P4" i="40"/>
  <c r="K11" i="39"/>
  <c r="M6" i="39"/>
  <c r="M11" i="39" s="1"/>
  <c r="M4" i="39"/>
  <c r="N4" i="39"/>
  <c r="O4" i="39"/>
  <c r="O6" i="39" s="1"/>
  <c r="M5" i="39"/>
  <c r="D6" i="39"/>
  <c r="D11" i="39" s="1"/>
  <c r="M7" i="39"/>
  <c r="N7" i="39"/>
  <c r="O7" i="39"/>
  <c r="O9" i="39" s="1"/>
  <c r="M8" i="39"/>
  <c r="M13" i="39"/>
  <c r="N13" i="39"/>
  <c r="M14" i="39"/>
  <c r="M15" i="39"/>
  <c r="M17" i="39"/>
  <c r="N17" i="39"/>
  <c r="O17" i="39"/>
  <c r="O20" i="39" s="1"/>
  <c r="M18" i="39"/>
  <c r="M19" i="39"/>
  <c r="D34" i="39"/>
  <c r="K34" i="39"/>
  <c r="L34" i="39"/>
  <c r="B34" i="39"/>
  <c r="C34" i="39"/>
  <c r="M21" i="39"/>
  <c r="M23" i="39" s="1"/>
  <c r="N21" i="39"/>
  <c r="O21" i="39"/>
  <c r="O23" i="39" s="1"/>
  <c r="M24" i="39"/>
  <c r="N24" i="39"/>
  <c r="O24" i="39"/>
  <c r="O26" i="39" s="1"/>
  <c r="M25" i="39"/>
  <c r="N27" i="39"/>
  <c r="O27" i="39"/>
  <c r="O29" i="39" s="1"/>
  <c r="M30" i="39"/>
  <c r="M32" i="39" s="1"/>
  <c r="N30" i="39"/>
  <c r="O30" i="39"/>
  <c r="O32" i="39" s="1"/>
  <c r="O34" i="39" s="1"/>
  <c r="J6" i="41" l="1"/>
  <c r="I6" i="41"/>
  <c r="F12" i="41"/>
  <c r="G12" i="41" s="1"/>
  <c r="N11" i="40"/>
  <c r="P6" i="40"/>
  <c r="P11" i="40" s="1"/>
  <c r="P34" i="40"/>
  <c r="N34" i="40"/>
  <c r="N32" i="39"/>
  <c r="P30" i="39"/>
  <c r="P32" i="39" s="1"/>
  <c r="N29" i="39"/>
  <c r="P27" i="39"/>
  <c r="P29" i="39" s="1"/>
  <c r="N26" i="39"/>
  <c r="P24" i="39"/>
  <c r="P26" i="39" s="1"/>
  <c r="M26" i="39"/>
  <c r="M34" i="39" s="1"/>
  <c r="N23" i="39"/>
  <c r="P21" i="39"/>
  <c r="P23" i="39" s="1"/>
  <c r="N20" i="39"/>
  <c r="P17" i="39"/>
  <c r="P20" i="39" s="1"/>
  <c r="M20" i="39"/>
  <c r="N16" i="39"/>
  <c r="P16" i="39" s="1"/>
  <c r="P13" i="39"/>
  <c r="N9" i="39"/>
  <c r="P9" i="39" s="1"/>
  <c r="P7" i="39"/>
  <c r="D36" i="39"/>
  <c r="O11" i="39"/>
  <c r="N6" i="39"/>
  <c r="P4" i="39"/>
  <c r="P36" i="40" l="1"/>
  <c r="P38" i="40" s="1"/>
  <c r="N11" i="39"/>
  <c r="P6" i="39"/>
  <c r="P11" i="39" s="1"/>
  <c r="P34" i="39"/>
  <c r="N34" i="39"/>
  <c r="P36" i="39" l="1"/>
  <c r="P38" i="39" s="1"/>
  <c r="G27" i="30" l="1"/>
  <c r="E11" i="31" l="1"/>
  <c r="D11" i="31"/>
  <c r="E10" i="31"/>
  <c r="D10" i="31"/>
  <c r="E8" i="31"/>
  <c r="D8" i="31"/>
  <c r="E4" i="31"/>
  <c r="E3" i="31"/>
  <c r="G12" i="31" l="1"/>
  <c r="C20" i="30" l="1"/>
  <c r="E7" i="31" s="1"/>
  <c r="B20" i="30"/>
  <c r="D7" i="31" s="1"/>
  <c r="D20" i="30"/>
  <c r="D19" i="30"/>
  <c r="F11" i="31"/>
  <c r="H11" i="31" s="1"/>
  <c r="F10" i="31"/>
  <c r="H10" i="31" s="1"/>
  <c r="L10" i="31" s="1"/>
  <c r="F8" i="31"/>
  <c r="H8" i="31" s="1"/>
  <c r="F7" i="31"/>
  <c r="H7" i="31" s="1"/>
  <c r="E5" i="31"/>
  <c r="D4" i="30" l="1"/>
  <c r="D5" i="30"/>
  <c r="B6" i="30"/>
  <c r="D3" i="31" s="1"/>
  <c r="C6" i="30"/>
  <c r="D6" i="30"/>
  <c r="D7" i="30"/>
  <c r="D8" i="30"/>
  <c r="B9" i="30"/>
  <c r="C9" i="30"/>
  <c r="C11" i="30" s="1"/>
  <c r="D9" i="30"/>
  <c r="D11" i="30"/>
  <c r="D13" i="30"/>
  <c r="D14" i="30"/>
  <c r="D15" i="30"/>
  <c r="B16" i="30"/>
  <c r="D6" i="31" s="1"/>
  <c r="C16" i="30"/>
  <c r="E6" i="31" s="1"/>
  <c r="D17" i="30"/>
  <c r="D18" i="30"/>
  <c r="D21" i="30"/>
  <c r="D22" i="30"/>
  <c r="B23" i="30"/>
  <c r="C23" i="30"/>
  <c r="D23" i="30"/>
  <c r="D24" i="30"/>
  <c r="D25" i="30"/>
  <c r="D26" i="30" s="1"/>
  <c r="G21" i="30" s="1"/>
  <c r="B26" i="30"/>
  <c r="D9" i="31" s="1"/>
  <c r="C26" i="30"/>
  <c r="E9" i="31" s="1"/>
  <c r="E12" i="31" s="1"/>
  <c r="D27" i="30"/>
  <c r="D28" i="30"/>
  <c r="B29" i="30"/>
  <c r="C29" i="30"/>
  <c r="D29" i="30"/>
  <c r="D30" i="30"/>
  <c r="D31" i="30"/>
  <c r="B32" i="30"/>
  <c r="C32" i="30"/>
  <c r="D32" i="30"/>
  <c r="B34" i="30"/>
  <c r="C34" i="30"/>
  <c r="B11" i="30" l="1"/>
  <c r="D4" i="31"/>
  <c r="F4" i="31" s="1"/>
  <c r="H4" i="31" s="1"/>
  <c r="F3" i="31"/>
  <c r="H3" i="31" s="1"/>
  <c r="H5" i="31" s="1"/>
  <c r="D5" i="31"/>
  <c r="F5" i="31" s="1"/>
  <c r="F9" i="31"/>
  <c r="H9" i="31" s="1"/>
  <c r="D12" i="31"/>
  <c r="F6" i="31"/>
  <c r="D16" i="30"/>
  <c r="E24" i="30"/>
  <c r="D34" i="30"/>
  <c r="D36" i="30"/>
  <c r="K9" i="31" l="1"/>
  <c r="L8" i="31"/>
  <c r="G13" i="30"/>
  <c r="E13" i="30"/>
  <c r="F12" i="31"/>
  <c r="H6" i="31"/>
  <c r="H12" i="31" l="1"/>
  <c r="I12" i="31" s="1"/>
  <c r="L6" i="31"/>
  <c r="K6" i="31"/>
</calcChain>
</file>

<file path=xl/sharedStrings.xml><?xml version="1.0" encoding="utf-8"?>
<sst xmlns="http://schemas.openxmlformats.org/spreadsheetml/2006/main" count="2135" uniqueCount="1087">
  <si>
    <t>ด.ญ.</t>
  </si>
  <si>
    <t>รินก๋อง</t>
  </si>
  <si>
    <t>ด.ช.</t>
  </si>
  <si>
    <t>ณัฐพงศ์</t>
  </si>
  <si>
    <t>ปริญญา</t>
  </si>
  <si>
    <t>ต้นศิริ</t>
  </si>
  <si>
    <t>นันท์นภัส</t>
  </si>
  <si>
    <t>แสนคำ</t>
  </si>
  <si>
    <t>แก้วดำ</t>
  </si>
  <si>
    <t>อินดี</t>
  </si>
  <si>
    <t>ติ๊บมูล</t>
  </si>
  <si>
    <t>ฝั้นแบน</t>
  </si>
  <si>
    <t>ธันย์ชนก</t>
  </si>
  <si>
    <t>ณัฐามณี</t>
  </si>
  <si>
    <t>ปินไข</t>
  </si>
  <si>
    <t>ชัยธีระสุเวท</t>
  </si>
  <si>
    <t>อชิรญา</t>
  </si>
  <si>
    <t>จันทร์ใส</t>
  </si>
  <si>
    <t>นพแดง</t>
  </si>
  <si>
    <t>พัชรพล</t>
  </si>
  <si>
    <t>กองแก้ม</t>
  </si>
  <si>
    <t>พุ่มประเสริฐ</t>
  </si>
  <si>
    <t>สุขสุข</t>
  </si>
  <si>
    <t>พิทักษ์นัยกุล</t>
  </si>
  <si>
    <t>ปันสอน</t>
  </si>
  <si>
    <t>สายใจ</t>
  </si>
  <si>
    <t>จิตกิตติรัตนา</t>
  </si>
  <si>
    <t>ญาณิศา</t>
  </si>
  <si>
    <t>ไชยมงคล</t>
  </si>
  <si>
    <t>กาคำ</t>
  </si>
  <si>
    <t>ปทุมทิพย์</t>
  </si>
  <si>
    <t>พลอินต๊ะ</t>
  </si>
  <si>
    <t>ธีรภัทร</t>
  </si>
  <si>
    <t>ปรมัตถ์</t>
  </si>
  <si>
    <t>เพ็ญสว่าง</t>
  </si>
  <si>
    <t>สุวรรณษา</t>
  </si>
  <si>
    <t>กอมสิน</t>
  </si>
  <si>
    <t>ธีรเมธ</t>
  </si>
  <si>
    <t>ชนะชน</t>
  </si>
  <si>
    <t>ชุ่มเชื้อ</t>
  </si>
  <si>
    <t>ปิยฉัตร</t>
  </si>
  <si>
    <t>นันตา</t>
  </si>
  <si>
    <t>อาทิตย์</t>
  </si>
  <si>
    <t>เปียงอ้น</t>
  </si>
  <si>
    <t>กัลยรัตน์</t>
  </si>
  <si>
    <t>ขัดคำ</t>
  </si>
  <si>
    <t>ณัฐวัศห์</t>
  </si>
  <si>
    <t>อิ่นสา</t>
  </si>
  <si>
    <t>ทาแปง</t>
  </si>
  <si>
    <t>จิรภัทท์</t>
  </si>
  <si>
    <t>สุริเตอร์</t>
  </si>
  <si>
    <t>วีรวัฒน์</t>
  </si>
  <si>
    <t>เต็มสี</t>
  </si>
  <si>
    <t>กมลลักษณ์</t>
  </si>
  <si>
    <t>สิทธิสุข</t>
  </si>
  <si>
    <t>ธนัชชา</t>
  </si>
  <si>
    <t>พรหมเลิศ</t>
  </si>
  <si>
    <t>บุญญฤทธิ์</t>
  </si>
  <si>
    <t>วังซ้าย</t>
  </si>
  <si>
    <t>มะโนรส</t>
  </si>
  <si>
    <t>จิตรติภัทรา</t>
  </si>
  <si>
    <t>อารีเอื้อ</t>
  </si>
  <si>
    <t>ศิริพร</t>
  </si>
  <si>
    <t>ทาปัน</t>
  </si>
  <si>
    <t>นันทิกานต์</t>
  </si>
  <si>
    <t>ท้วมแก้ว</t>
  </si>
  <si>
    <t>พรหมมินต์</t>
  </si>
  <si>
    <t>อชิระ</t>
  </si>
  <si>
    <t>ศิริข่วง</t>
  </si>
  <si>
    <t>ปวรุตม์</t>
  </si>
  <si>
    <t>กันทะวิชัยจิโรจ</t>
  </si>
  <si>
    <t>ภูวดล</t>
  </si>
  <si>
    <t>มุ่งงาม</t>
  </si>
  <si>
    <t>ปิงสมปาน</t>
  </si>
  <si>
    <t>อภิญญา</t>
  </si>
  <si>
    <t>ผาโต</t>
  </si>
  <si>
    <t>บุญสุข</t>
  </si>
  <si>
    <t>สิรวิชญ์</t>
  </si>
  <si>
    <t>ถาอิ่นแก้ว</t>
  </si>
  <si>
    <t>ใจป้อ</t>
  </si>
  <si>
    <t>ชัญญานุช</t>
  </si>
  <si>
    <t>ไชยพรม</t>
  </si>
  <si>
    <t>พลายด้วง</t>
  </si>
  <si>
    <t>ธัญวรัตน์</t>
  </si>
  <si>
    <t>หลวงตุมมา</t>
  </si>
  <si>
    <t>จันทร์มะณี</t>
  </si>
  <si>
    <t>จารุกิตติ์</t>
  </si>
  <si>
    <t>เด็ดขาด</t>
  </si>
  <si>
    <t>หมีเงิน</t>
  </si>
  <si>
    <t>ปานลิขิต</t>
  </si>
  <si>
    <t>แสงแก่</t>
  </si>
  <si>
    <t>ณัฐนันท์</t>
  </si>
  <si>
    <t>ตาเอ้ย</t>
  </si>
  <si>
    <t>สุภาพร</t>
  </si>
  <si>
    <t>สุระวิทย์</t>
  </si>
  <si>
    <t>ณัฐดนัย</t>
  </si>
  <si>
    <t>วงศ์ใจมา</t>
  </si>
  <si>
    <t>ภัทรพล</t>
  </si>
  <si>
    <t>สุวรรณวรางกูร</t>
  </si>
  <si>
    <t>ธิตินันท์</t>
  </si>
  <si>
    <t>ชุ่มปิว</t>
  </si>
  <si>
    <t>ศรุตา</t>
  </si>
  <si>
    <t>มาปุ้ง</t>
  </si>
  <si>
    <t>พัชรพร</t>
  </si>
  <si>
    <t>ศรีมูลไลย</t>
  </si>
  <si>
    <t>ภูตะวัน</t>
  </si>
  <si>
    <t>วชิรวิทย์</t>
  </si>
  <si>
    <t>อุดทา</t>
  </si>
  <si>
    <t>มีบุญ</t>
  </si>
  <si>
    <t>พูลพันธุ์</t>
  </si>
  <si>
    <t>ธนกฤต</t>
  </si>
  <si>
    <t>ไชยแก้ว</t>
  </si>
  <si>
    <t>อภิรักษ์</t>
  </si>
  <si>
    <t>ตรีณภัทร์</t>
  </si>
  <si>
    <t>ถาคำ</t>
  </si>
  <si>
    <t>เอกรินทร์</t>
  </si>
  <si>
    <t>นิยมมาก</t>
  </si>
  <si>
    <t>ธนกร</t>
  </si>
  <si>
    <t>ธาดา</t>
  </si>
  <si>
    <t>การินทร์</t>
  </si>
  <si>
    <t>พัทธ์ธีรา</t>
  </si>
  <si>
    <t>ใจเงา</t>
  </si>
  <si>
    <t>กนิษฐา</t>
  </si>
  <si>
    <t>จันต๊ะหล้า</t>
  </si>
  <si>
    <t>วลัยพรรณ</t>
  </si>
  <si>
    <t>มากสวัสดิ์</t>
  </si>
  <si>
    <t>นัทชา</t>
  </si>
  <si>
    <t>ปัญญาแก้ว</t>
  </si>
  <si>
    <t>ลักสิกา</t>
  </si>
  <si>
    <t>เหล็กทราย</t>
  </si>
  <si>
    <t>กนกนภา</t>
  </si>
  <si>
    <t>กนกกร</t>
  </si>
  <si>
    <t>กันทะวงค์</t>
  </si>
  <si>
    <t>ณภัทร</t>
  </si>
  <si>
    <t>จิณห์นิภา</t>
  </si>
  <si>
    <t>สีทิ</t>
  </si>
  <si>
    <t>ลลิตา</t>
  </si>
  <si>
    <t>เครือดวงคำ</t>
  </si>
  <si>
    <t>ภูดิศ</t>
  </si>
  <si>
    <t>จากน่าน</t>
  </si>
  <si>
    <t>จิรพัฒน์</t>
  </si>
  <si>
    <t>ธนโชติ</t>
  </si>
  <si>
    <t>โลหะเวช</t>
  </si>
  <si>
    <t>นันทภพ</t>
  </si>
  <si>
    <t>มุ่งดี</t>
  </si>
  <si>
    <t>พิมพ์อักษิพร</t>
  </si>
  <si>
    <t>โค้คำหล้า</t>
  </si>
  <si>
    <t>จุฑารัตน์</t>
  </si>
  <si>
    <t>ปาริฉัตร</t>
  </si>
  <si>
    <t>ป้องทอง</t>
  </si>
  <si>
    <t>ศุภกฤต</t>
  </si>
  <si>
    <t>อินรินทร์</t>
  </si>
  <si>
    <t>ภูมิภัทร</t>
  </si>
  <si>
    <t>จิรภานุรัตน์</t>
  </si>
  <si>
    <t>เพ็ญพิชชา</t>
  </si>
  <si>
    <t>ไฮงาม</t>
  </si>
  <si>
    <t>ฑิฆัมพร</t>
  </si>
  <si>
    <t>ดอกพิกุล</t>
  </si>
  <si>
    <t>คุนัญญา</t>
  </si>
  <si>
    <t>ชัยวรรณธรรม</t>
  </si>
  <si>
    <t>ว่องสาริกิจ</t>
  </si>
  <si>
    <t>จิรภัทร</t>
  </si>
  <si>
    <t>ทองดี</t>
  </si>
  <si>
    <t>ศุภณัฐ</t>
  </si>
  <si>
    <t>อนุสรธ์</t>
  </si>
  <si>
    <t>วรอัตถ์</t>
  </si>
  <si>
    <t>วงศ์แสนศรี</t>
  </si>
  <si>
    <t>กีรติ</t>
  </si>
  <si>
    <t>วงค์ประสงค์</t>
  </si>
  <si>
    <t>กิตติคุณ</t>
  </si>
  <si>
    <t>หลู่เวียง</t>
  </si>
  <si>
    <t>สรวิชญ์</t>
  </si>
  <si>
    <t>ทิน่าน</t>
  </si>
  <si>
    <t>อิทธิกร</t>
  </si>
  <si>
    <t>ปัญญาทอง</t>
  </si>
  <si>
    <t>นวพร</t>
  </si>
  <si>
    <t>นามวัง</t>
  </si>
  <si>
    <t>สืบสกุล</t>
  </si>
  <si>
    <t>เอมะสุวรรณ</t>
  </si>
  <si>
    <t>ปิยากร</t>
  </si>
  <si>
    <t>ชำนาญ</t>
  </si>
  <si>
    <t>ธันยชนก</t>
  </si>
  <si>
    <t>กึกก้อง</t>
  </si>
  <si>
    <t>อนุตตรีย์</t>
  </si>
  <si>
    <t>ทิมจร</t>
  </si>
  <si>
    <t>พีรดา</t>
  </si>
  <si>
    <t>ภัทราวดี</t>
  </si>
  <si>
    <t>แซ่หลี</t>
  </si>
  <si>
    <t>ราชาวดี</t>
  </si>
  <si>
    <t>ชื่นสมบัติ</t>
  </si>
  <si>
    <t>อพิชญานันท์</t>
  </si>
  <si>
    <t>พันธรี</t>
  </si>
  <si>
    <t>อารยา</t>
  </si>
  <si>
    <t>อินทร์ศร</t>
  </si>
  <si>
    <t>เกรียงไกร</t>
  </si>
  <si>
    <t>ภูรินทร์</t>
  </si>
  <si>
    <t>คมชาญ</t>
  </si>
  <si>
    <t>แสงทอง</t>
  </si>
  <si>
    <t>มาลาฉวีรัตน์</t>
  </si>
  <si>
    <t>ธนวัฒน์</t>
  </si>
  <si>
    <t>เนตรทิพย์</t>
  </si>
  <si>
    <t>ณัฐติญา</t>
  </si>
  <si>
    <t>ปินตา</t>
  </si>
  <si>
    <t>เตชิต</t>
  </si>
  <si>
    <t>ดานิยา</t>
  </si>
  <si>
    <t>ใสสะอาด</t>
  </si>
  <si>
    <t>ขวัญฤดี</t>
  </si>
  <si>
    <t>สุวรรณา</t>
  </si>
  <si>
    <t>ธันยพร</t>
  </si>
  <si>
    <t>ชมสวน</t>
  </si>
  <si>
    <t>สุทธิดา</t>
  </si>
  <si>
    <t>วังทะพันธ์</t>
  </si>
  <si>
    <t>นาราภัทร</t>
  </si>
  <si>
    <t>สุทะเอ้ย</t>
  </si>
  <si>
    <t>เตชิน</t>
  </si>
  <si>
    <t>ณัฐธิดา</t>
  </si>
  <si>
    <t>ภัณฑิรา</t>
  </si>
  <si>
    <t>ชัยชนะ</t>
  </si>
  <si>
    <t>ภูมิรพี</t>
  </si>
  <si>
    <t>บุญคง</t>
  </si>
  <si>
    <t>เกียรติภูมิ</t>
  </si>
  <si>
    <t>ถาวร</t>
  </si>
  <si>
    <t>สิงห์ชัย</t>
  </si>
  <si>
    <t>ช่างเหล็ก</t>
  </si>
  <si>
    <t>ยลรดี</t>
  </si>
  <si>
    <t>จาอาบาล</t>
  </si>
  <si>
    <t>ธีรพร</t>
  </si>
  <si>
    <t>คำสีทา</t>
  </si>
  <si>
    <t>นิติรัฐ</t>
  </si>
  <si>
    <t>มุ่งอ้อมกลาง</t>
  </si>
  <si>
    <t>ปุณณสิน</t>
  </si>
  <si>
    <t>เหมือนศรี</t>
  </si>
  <si>
    <t>เมธิยา</t>
  </si>
  <si>
    <t>พินทรากุล</t>
  </si>
  <si>
    <t>ศุภัชญา</t>
  </si>
  <si>
    <t>จันดวง</t>
  </si>
  <si>
    <t>ศิริวาสนา</t>
  </si>
  <si>
    <t>ศิรภัสสร</t>
  </si>
  <si>
    <t>อะรินแปง</t>
  </si>
  <si>
    <t>สุธานนท์</t>
  </si>
  <si>
    <t>จิรภาส</t>
  </si>
  <si>
    <t>เครืออินทร์</t>
  </si>
  <si>
    <t>จีรนันท์</t>
  </si>
  <si>
    <t>แสงไวย์</t>
  </si>
  <si>
    <t>ขจรศักดิ์</t>
  </si>
  <si>
    <t>อติรุจ</t>
  </si>
  <si>
    <t>ยะฟู</t>
  </si>
  <si>
    <t>สิทธิราช</t>
  </si>
  <si>
    <t>สิทธิ</t>
  </si>
  <si>
    <t>วัชราภรณ์</t>
  </si>
  <si>
    <t>อาริยะ</t>
  </si>
  <si>
    <t>สุริยะ</t>
  </si>
  <si>
    <t>วงศารัตนศิลป์</t>
  </si>
  <si>
    <t>กฤษฎา</t>
  </si>
  <si>
    <t>สุขสบาย</t>
  </si>
  <si>
    <t>เมธี</t>
  </si>
  <si>
    <t>ขรรศร</t>
  </si>
  <si>
    <t>สรยุทธ</t>
  </si>
  <si>
    <t>นราพงค์</t>
  </si>
  <si>
    <t>สุริยนต์</t>
  </si>
  <si>
    <t>จรณินท์</t>
  </si>
  <si>
    <t>สุภาแก้ว</t>
  </si>
  <si>
    <t>พัทธดนย์</t>
  </si>
  <si>
    <t>ปานชีวา</t>
  </si>
  <si>
    <t>น้อยมะโน</t>
  </si>
  <si>
    <t>จุฑาทิพย์</t>
  </si>
  <si>
    <t>บัวใหญ่รักษา</t>
  </si>
  <si>
    <t>วรัญภรณ์</t>
  </si>
  <si>
    <t>วรรณภัย</t>
  </si>
  <si>
    <t>ภิญญดา</t>
  </si>
  <si>
    <t>ใจนนถีย์</t>
  </si>
  <si>
    <t>สิรินทรา</t>
  </si>
  <si>
    <t>ไชยขันแก้ว</t>
  </si>
  <si>
    <t>กัญญาลักษณ์</t>
  </si>
  <si>
    <t>ใยญาติ</t>
  </si>
  <si>
    <t>อธิชา</t>
  </si>
  <si>
    <t>ยินดี</t>
  </si>
  <si>
    <t>ขจร</t>
  </si>
  <si>
    <t>เฉิน</t>
  </si>
  <si>
    <t>พรหมมินทร์</t>
  </si>
  <si>
    <t>เอี่ยมปาน</t>
  </si>
  <si>
    <t>ณัชพล</t>
  </si>
  <si>
    <t>เกษศิริ</t>
  </si>
  <si>
    <t>พงศกร</t>
  </si>
  <si>
    <t>ขันมณี</t>
  </si>
  <si>
    <t>ณฐาณิสรา</t>
  </si>
  <si>
    <t>ปิยธิดา</t>
  </si>
  <si>
    <t>แก้วปิก</t>
  </si>
  <si>
    <t>ธนพร</t>
  </si>
  <si>
    <t>มหิงษา</t>
  </si>
  <si>
    <t>ศศิวิมล</t>
  </si>
  <si>
    <t>หมื่นอาษา</t>
  </si>
  <si>
    <t>สิริยุกต์</t>
  </si>
  <si>
    <t>หมุดเต็ม</t>
  </si>
  <si>
    <t>จันทร์จิรา</t>
  </si>
  <si>
    <t>ปินไชย</t>
  </si>
  <si>
    <t>รัชชานนท์</t>
  </si>
  <si>
    <t>มะโนเกี๋ยง</t>
  </si>
  <si>
    <t>ภูมิพิทักษ์</t>
  </si>
  <si>
    <t>นพพร</t>
  </si>
  <si>
    <t>คำกุ๊ก</t>
  </si>
  <si>
    <t>ณฐิตา</t>
  </si>
  <si>
    <t>มาตรฐานเมือง</t>
  </si>
  <si>
    <t>เนตรนภา</t>
  </si>
  <si>
    <t>ตะติยะ</t>
  </si>
  <si>
    <t>ธิดารัตน์</t>
  </si>
  <si>
    <t>กาละวงศ์</t>
  </si>
  <si>
    <t>เพชราภรณ์</t>
  </si>
  <si>
    <t>ศุภกิจ</t>
  </si>
  <si>
    <t>ขันต่อ</t>
  </si>
  <si>
    <t>ปานเลขา</t>
  </si>
  <si>
    <t>ภัทรวรินทร์</t>
  </si>
  <si>
    <t>ทะจู</t>
  </si>
  <si>
    <t>ทนงเกียรติ</t>
  </si>
  <si>
    <t>นามมีชัย</t>
  </si>
  <si>
    <t>อภิสิทธิ์</t>
  </si>
  <si>
    <t>จิตประเสริฐ</t>
  </si>
  <si>
    <t>ศักดิ์ศรี</t>
  </si>
  <si>
    <t>มนต์นภา</t>
  </si>
  <si>
    <t>ดำรงสันติพิทักษ์</t>
  </si>
  <si>
    <t>ประกายดาว</t>
  </si>
  <si>
    <t>บุษบาวรรณ</t>
  </si>
  <si>
    <t>รินแยง</t>
  </si>
  <si>
    <t>เบญจรัตน์</t>
  </si>
  <si>
    <t>รักพงษ์</t>
  </si>
  <si>
    <t>อนุธิดา</t>
  </si>
  <si>
    <t>อินทะพันธ์</t>
  </si>
  <si>
    <t>ปทิตตา</t>
  </si>
  <si>
    <t>กรรณิการ์</t>
  </si>
  <si>
    <t>วงศ์มูล</t>
  </si>
  <si>
    <t>กฤศิวรรณ์</t>
  </si>
  <si>
    <t>สิทธิจันทร์</t>
  </si>
  <si>
    <t>ศิรประภา</t>
  </si>
  <si>
    <t>ลักษิกา</t>
  </si>
  <si>
    <t>จันทร์ทอง</t>
  </si>
  <si>
    <t>นครินทร์</t>
  </si>
  <si>
    <t>มะโนสอน</t>
  </si>
  <si>
    <t>อุสราพร</t>
  </si>
  <si>
    <t>บุญเพ็ง</t>
  </si>
  <si>
    <t>สไลลา</t>
  </si>
  <si>
    <t>ใจยุ</t>
  </si>
  <si>
    <t>ตะวัน</t>
  </si>
  <si>
    <t>โมดนิยม</t>
  </si>
  <si>
    <t>ณิชภรสุรางค์</t>
  </si>
  <si>
    <t>ชนะแสน</t>
  </si>
  <si>
    <t>เมธิชัย</t>
  </si>
  <si>
    <t>ภูธเนศ</t>
  </si>
  <si>
    <t>ภานุพล</t>
  </si>
  <si>
    <t>ขำหวาด</t>
  </si>
  <si>
    <t>กรวรรณ</t>
  </si>
  <si>
    <t>ภัทราภรณ์</t>
  </si>
  <si>
    <t>ตปนียปทุม</t>
  </si>
  <si>
    <t>รดา</t>
  </si>
  <si>
    <t>สิงห์แก้ว</t>
  </si>
  <si>
    <t>อริศรา</t>
  </si>
  <si>
    <t>กรชิตา</t>
  </si>
  <si>
    <t>ตรงฤทัย</t>
  </si>
  <si>
    <t>ขวัญฤทัย</t>
  </si>
  <si>
    <t>ไชยสลี</t>
  </si>
  <si>
    <t>สิทธิชา</t>
  </si>
  <si>
    <t>หม้อกรอง</t>
  </si>
  <si>
    <t>เทพทัต</t>
  </si>
  <si>
    <t>ฝั้นแก้ว</t>
  </si>
  <si>
    <t>ภคนันท์</t>
  </si>
  <si>
    <t>แสนหลวงอินทร์</t>
  </si>
  <si>
    <t>รามนรี</t>
  </si>
  <si>
    <t>โคตรโยธี</t>
  </si>
  <si>
    <t>ณิชาภัทร</t>
  </si>
  <si>
    <t>เรียนมั่น</t>
  </si>
  <si>
    <t>เกียรติกุล</t>
  </si>
  <si>
    <t>ศิลปชัย</t>
  </si>
  <si>
    <t>เฉลิมชัย</t>
  </si>
  <si>
    <t>ศุภวิชญ์</t>
  </si>
  <si>
    <t>ศิริวาท</t>
  </si>
  <si>
    <t>ปฎิภาณ</t>
  </si>
  <si>
    <t>คำนุ</t>
  </si>
  <si>
    <t>ปิยาพัชร</t>
  </si>
  <si>
    <t>ใจเงิน</t>
  </si>
  <si>
    <t>สุธาทิพย์</t>
  </si>
  <si>
    <t>แสงเปล่งปลั่ง</t>
  </si>
  <si>
    <t>ลักษณารีย์</t>
  </si>
  <si>
    <t>มติชน</t>
  </si>
  <si>
    <t>กันหา</t>
  </si>
  <si>
    <t>ศักรินทร์</t>
  </si>
  <si>
    <t>ลำเต็ม</t>
  </si>
  <si>
    <t>ชัยมงคล</t>
  </si>
  <si>
    <t>ยาวิปา</t>
  </si>
  <si>
    <t>ภาณุวัฒน์</t>
  </si>
  <si>
    <t>สุนิสา</t>
  </si>
  <si>
    <t>ชอบธรรม</t>
  </si>
  <si>
    <t>อรรวินท์</t>
  </si>
  <si>
    <t>มะโนมูล</t>
  </si>
  <si>
    <t>ณัฐสุดา</t>
  </si>
  <si>
    <t>แปงคำ</t>
  </si>
  <si>
    <t>เดชาวัต</t>
  </si>
  <si>
    <t>จันตาคำ</t>
  </si>
  <si>
    <t>ศิรสิทธ์</t>
  </si>
  <si>
    <t>ถาก้ำ</t>
  </si>
  <si>
    <t>พีรวัฒน์</t>
  </si>
  <si>
    <t>ชุมภูงาม</t>
  </si>
  <si>
    <t>ณัชชา</t>
  </si>
  <si>
    <t>พรมมายะกุล</t>
  </si>
  <si>
    <t>รวิพร</t>
  </si>
  <si>
    <t>สวนแก้ว</t>
  </si>
  <si>
    <t>แปงขา</t>
  </si>
  <si>
    <t>ประติมากร</t>
  </si>
  <si>
    <t>รอบวนาบรรพต</t>
  </si>
  <si>
    <t>จิรัชญา</t>
  </si>
  <si>
    <t>ณัฐธิชา</t>
  </si>
  <si>
    <t>ภูผานิล</t>
  </si>
  <si>
    <t>อลัญจกร</t>
  </si>
  <si>
    <t>เพียรมุ่งงาน</t>
  </si>
  <si>
    <t>อนัญญา</t>
  </si>
  <si>
    <t>พิลายนต์</t>
  </si>
  <si>
    <t>วัชรชัย</t>
  </si>
  <si>
    <t>สนิทน้อย</t>
  </si>
  <si>
    <t>วรปรีย์</t>
  </si>
  <si>
    <t>ดีมาก</t>
  </si>
  <si>
    <t>สุชานันท์</t>
  </si>
  <si>
    <t>คำเวียงสา</t>
  </si>
  <si>
    <t>วราภรณ์</t>
  </si>
  <si>
    <t>แกมภู</t>
  </si>
  <si>
    <t>ฉันท์ชนก</t>
  </si>
  <si>
    <t>รินตัน</t>
  </si>
  <si>
    <t>ดาราวดี</t>
  </si>
  <si>
    <t>เยาวภา</t>
  </si>
  <si>
    <t>ไชยชนะ</t>
  </si>
  <si>
    <t>ชุมภูศรี</t>
  </si>
  <si>
    <t>สิทธิชัย</t>
  </si>
  <si>
    <t>ศิวัช</t>
  </si>
  <si>
    <t>หาญชนะ</t>
  </si>
  <si>
    <t>ดิษณ์กร</t>
  </si>
  <si>
    <t>ปัญญาสา</t>
  </si>
  <si>
    <t>ศรัณย์</t>
  </si>
  <si>
    <t>ณัฐติกานต์</t>
  </si>
  <si>
    <t>ศุภกิตติ์</t>
  </si>
  <si>
    <t>รัตนวิไลกุล</t>
  </si>
  <si>
    <t>ชนะชัย</t>
  </si>
  <si>
    <t>บุญขาว</t>
  </si>
  <si>
    <t>ณิชกานต์</t>
  </si>
  <si>
    <t>สิริเมฆสุธา</t>
  </si>
  <si>
    <t>นบนภัส</t>
  </si>
  <si>
    <t>การะวัล</t>
  </si>
  <si>
    <t>รัฐภูมิ</t>
  </si>
  <si>
    <t>แพงไทย</t>
  </si>
  <si>
    <t>กรวิทย์</t>
  </si>
  <si>
    <t>รณภพ</t>
  </si>
  <si>
    <t>ปกรณ์รัตน์</t>
  </si>
  <si>
    <t>เทวัญ</t>
  </si>
  <si>
    <t>ฤทธิชัย</t>
  </si>
  <si>
    <t>ปิยะดา</t>
  </si>
  <si>
    <t>พรมจันทร์</t>
  </si>
  <si>
    <t>รัตติกาล</t>
  </si>
  <si>
    <t>ชัยวิจิตร์</t>
  </si>
  <si>
    <t>ภาสินี</t>
  </si>
  <si>
    <t>จาคำมา</t>
  </si>
  <si>
    <t>จันทกานต์</t>
  </si>
  <si>
    <t>เครือคำ</t>
  </si>
  <si>
    <t>อนันท์ไตร</t>
  </si>
  <si>
    <t>จิณณพัต</t>
  </si>
  <si>
    <t>เขยฟู</t>
  </si>
  <si>
    <t>สุขวสา</t>
  </si>
  <si>
    <t>โสดา</t>
  </si>
  <si>
    <t>สิงหราช</t>
  </si>
  <si>
    <t>จุมพิตา</t>
  </si>
  <si>
    <t>เหล็กคำ</t>
  </si>
  <si>
    <t>มนสิชา</t>
  </si>
  <si>
    <t>สุริยะสุข</t>
  </si>
  <si>
    <t>บัญญพนต์</t>
  </si>
  <si>
    <t>คำสันต์</t>
  </si>
  <si>
    <t>พงศ์พัฒน์</t>
  </si>
  <si>
    <t>คำไหว</t>
  </si>
  <si>
    <t>กมลชนก</t>
  </si>
  <si>
    <t>เลาคุ้ม</t>
  </si>
  <si>
    <t>ปราณปรีญา</t>
  </si>
  <si>
    <t>ชลลดา</t>
  </si>
  <si>
    <t>ทองลบ</t>
  </si>
  <si>
    <t>กฤษกร</t>
  </si>
  <si>
    <t>ธนดล</t>
  </si>
  <si>
    <t>ปภาวรินทร์</t>
  </si>
  <si>
    <t>ณัฐพล</t>
  </si>
  <si>
    <t>จำปาแก้ว</t>
  </si>
  <si>
    <t>ศิริสานสุวรรณ</t>
  </si>
  <si>
    <t>ณัฐวุฒิ</t>
  </si>
  <si>
    <t>นามแก้ว</t>
  </si>
  <si>
    <t>เววา</t>
  </si>
  <si>
    <t>สืบมา</t>
  </si>
  <si>
    <t>ชาย</t>
  </si>
  <si>
    <t>หญิง</t>
  </si>
  <si>
    <t>ชั้น</t>
  </si>
  <si>
    <t>ปิญาพัชร</t>
  </si>
  <si>
    <t>ปัญญาศิริลักษณ์</t>
  </si>
  <si>
    <t>คณิศร</t>
  </si>
  <si>
    <t>พีรชัช</t>
  </si>
  <si>
    <t>กันเม็ด</t>
  </si>
  <si>
    <t xml:space="preserve">1860700236415  </t>
  </si>
  <si>
    <t>6736</t>
  </si>
  <si>
    <t>มาริสา</t>
  </si>
  <si>
    <t>ดีถนัด</t>
  </si>
  <si>
    <t>รวม</t>
  </si>
  <si>
    <t>อนุบาล 1/1</t>
  </si>
  <si>
    <t>อนุบาล 1/2</t>
  </si>
  <si>
    <t>รวมอนุบาล 1</t>
  </si>
  <si>
    <t>อนุบาล 2/1</t>
  </si>
  <si>
    <t>อนุบาล 2/2</t>
  </si>
  <si>
    <t>รวมอนุบาล 2</t>
  </si>
  <si>
    <t>รวมอนุบาล</t>
  </si>
  <si>
    <t>ประถมศึกษาปีที่ 1/1</t>
  </si>
  <si>
    <t>ประถมศึกษาปีที่ 1/2</t>
  </si>
  <si>
    <t>รวมจำนวน  ป.1</t>
  </si>
  <si>
    <t>ประถมศึกษาปีที่ 2/1</t>
  </si>
  <si>
    <t>ประถมศึกษาปีที่ 2/2</t>
  </si>
  <si>
    <t>รวมจำนวน ป.2</t>
  </si>
  <si>
    <t>ประถมศึกษาปีที่ 3/1</t>
  </si>
  <si>
    <t>ประถมศึกษาปีที่ 3/2</t>
  </si>
  <si>
    <t>รวมจำนวน ป.3</t>
  </si>
  <si>
    <t>ประถมศึกษาปีที่ 4/1</t>
  </si>
  <si>
    <t>ประถมศึกษาปีที่ 4/2</t>
  </si>
  <si>
    <t>รวมจำนวน ป.4</t>
  </si>
  <si>
    <t>ประถมศึกษาปีที่ 5/1</t>
  </si>
  <si>
    <t>ประถมศึกษาปีที่ 5/2</t>
  </si>
  <si>
    <t>รวมจำนวน ป.5</t>
  </si>
  <si>
    <t>ประถมศึกษาปีที่ 6/1</t>
  </si>
  <si>
    <t>ประถมศึกษาปีที่ 6/2</t>
  </si>
  <si>
    <t>รวมจำนวน ป.6</t>
  </si>
  <si>
    <t>รวมประถมศึกษา</t>
  </si>
  <si>
    <t>รวมทั้งหมด</t>
  </si>
  <si>
    <t>เมธัส</t>
  </si>
  <si>
    <t>สุขคำภา</t>
  </si>
  <si>
    <t>วาริณี</t>
  </si>
  <si>
    <t>ณัฐธิตา</t>
  </si>
  <si>
    <t>วิศรุต</t>
  </si>
  <si>
    <t>ไทยทวี</t>
  </si>
  <si>
    <t>พัชราภา</t>
  </si>
  <si>
    <t>ณัฐรัตน์</t>
  </si>
  <si>
    <t>อินทร์ต๊ะคำ</t>
  </si>
  <si>
    <t>บุตรโพธิ์</t>
  </si>
  <si>
    <t>กันทะสอน</t>
  </si>
  <si>
    <t>ขุนทอง</t>
  </si>
  <si>
    <t>ณิชชา</t>
  </si>
  <si>
    <t>โชติเดโชชัย</t>
  </si>
  <si>
    <t>สุพรรษา</t>
  </si>
  <si>
    <t>ตาปิก</t>
  </si>
  <si>
    <t>พิริยะ</t>
  </si>
  <si>
    <t>ธัญญา</t>
  </si>
  <si>
    <t>จรุงพัฒนานนท์</t>
  </si>
  <si>
    <t>ภัศรา</t>
  </si>
  <si>
    <t>หงษ์งาม</t>
  </si>
  <si>
    <t>ประไพทิพย์</t>
  </si>
  <si>
    <t>อรินแปง</t>
  </si>
  <si>
    <t>กิติเขียว</t>
  </si>
  <si>
    <t>ที่</t>
  </si>
  <si>
    <t>รหัส</t>
  </si>
  <si>
    <t>ชื่อ -สกุล</t>
  </si>
  <si>
    <t>จันทร์โสน</t>
  </si>
  <si>
    <t>มาดี</t>
  </si>
  <si>
    <t>กฤษติกร</t>
  </si>
  <si>
    <t>ม่วงเหลือง</t>
  </si>
  <si>
    <t>ทักษ์ดนัย</t>
  </si>
  <si>
    <t>ช่างไม้</t>
  </si>
  <si>
    <t>วิชาธร</t>
  </si>
  <si>
    <t>สิงอุด</t>
  </si>
  <si>
    <t>ธนาเดช</t>
  </si>
  <si>
    <t>ใจเกี๋ยง</t>
  </si>
  <si>
    <t>ภาคิน</t>
  </si>
  <si>
    <t>ใจยะสาร</t>
  </si>
  <si>
    <t>ชมมณี</t>
  </si>
  <si>
    <t>นาระกันทา</t>
  </si>
  <si>
    <t>ดวงจันทร์</t>
  </si>
  <si>
    <t>กัญจน์จิรา</t>
  </si>
  <si>
    <t>หม่องอินต๊ะ</t>
  </si>
  <si>
    <t>วงศ์ทอง</t>
  </si>
  <si>
    <t>ปราณปรียา</t>
  </si>
  <si>
    <t>มีปรีดี</t>
  </si>
  <si>
    <t>พรวิภา</t>
  </si>
  <si>
    <t>จอมใจบี้</t>
  </si>
  <si>
    <t>นพดล</t>
  </si>
  <si>
    <t>แสนหลวง</t>
  </si>
  <si>
    <t>ชวัลชัย</t>
  </si>
  <si>
    <t>ธรรมแสน</t>
  </si>
  <si>
    <t>อัศวะมงคล</t>
  </si>
  <si>
    <t>เพชรรัตน์</t>
  </si>
  <si>
    <t>สิทธิกร</t>
  </si>
  <si>
    <t>เกียรติอาภา</t>
  </si>
  <si>
    <t>ทนงศักดิ์</t>
  </si>
  <si>
    <t>เปรื่องการ</t>
  </si>
  <si>
    <t>พีระวิชญ์</t>
  </si>
  <si>
    <t>อินทร์สอน</t>
  </si>
  <si>
    <t>บูรธัช</t>
  </si>
  <si>
    <t>ปัณฑ์ณิศา</t>
  </si>
  <si>
    <t>นพมาศ</t>
  </si>
  <si>
    <t>สีตา</t>
  </si>
  <si>
    <t>อาคิรา</t>
  </si>
  <si>
    <t>ดอนแก้ว</t>
  </si>
  <si>
    <t>สบตุ๋ย</t>
  </si>
  <si>
    <t>ติ๊บมา</t>
  </si>
  <si>
    <t>วงศกร</t>
  </si>
  <si>
    <t>ดำรงวรากุล</t>
  </si>
  <si>
    <t>ธรรมใจ</t>
  </si>
  <si>
    <t>อนุสิทธิ์</t>
  </si>
  <si>
    <t>ติ่งแสง</t>
  </si>
  <si>
    <t>ปิยาวัฒน์</t>
  </si>
  <si>
    <t>สืบสาย</t>
  </si>
  <si>
    <t>กันธิยาถา</t>
  </si>
  <si>
    <t>ชนนิภา</t>
  </si>
  <si>
    <t>แสนหูม</t>
  </si>
  <si>
    <t>โชติชวาลสิน</t>
  </si>
  <si>
    <t>อภินันท์</t>
  </si>
  <si>
    <t>อรัญวัฒน์</t>
  </si>
  <si>
    <t>เยาวลักษณ์</t>
  </si>
  <si>
    <t>ปัณฑิตา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</si>
  <si>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</si>
  <si>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</si>
  <si>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</si>
  <si>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</si>
  <si>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</si>
  <si>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</si>
  <si>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</si>
  <si>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</si>
  <si>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 ป.1-ป.3</t>
  </si>
  <si>
    <t>รวม ป.1-ป.2</t>
  </si>
  <si>
    <t>ประถมศึกษาปีที่ 1/3</t>
  </si>
  <si>
    <t>รวม ป.3-ป.4</t>
  </si>
  <si>
    <t>รวม ป.4-ป.6</t>
  </si>
  <si>
    <t>รวม ป.5-ป.6</t>
  </si>
  <si>
    <t>ปัณณวิช</t>
  </si>
  <si>
    <t>พรมราช</t>
  </si>
  <si>
    <t>ณฐกร</t>
  </si>
  <si>
    <t>โชติพนัส</t>
  </si>
  <si>
    <t>สมิฌชน์</t>
  </si>
  <si>
    <t>ประธรรมเรือง</t>
  </si>
  <si>
    <t>พุฒิพงศ์</t>
  </si>
  <si>
    <t>บุตรแก้ว</t>
  </si>
  <si>
    <t>อภิวิชญ์</t>
  </si>
  <si>
    <t>นำพล</t>
  </si>
  <si>
    <t>สุรินทร์</t>
  </si>
  <si>
    <t>กุลสินี</t>
  </si>
  <si>
    <t>เตวิชัย</t>
  </si>
  <si>
    <t>สิงห์ทอน</t>
  </si>
  <si>
    <t>อัมราพร</t>
  </si>
  <si>
    <t>นทีกานต์</t>
  </si>
  <si>
    <t>อนุกูล</t>
  </si>
  <si>
    <t>ณปภัสร</t>
  </si>
  <si>
    <t>นิลเพชร</t>
  </si>
  <si>
    <t>รหัสประชาชน</t>
  </si>
  <si>
    <t>บุญรักษา</t>
  </si>
  <si>
    <t>คณะภักดิ์</t>
  </si>
  <si>
    <t>ปภินวิทย์</t>
  </si>
  <si>
    <t>ชินาธิป</t>
  </si>
  <si>
    <t>อินสอาดพล</t>
  </si>
  <si>
    <t>พีรพัฒน์</t>
  </si>
  <si>
    <t>ธนบูรณ์</t>
  </si>
  <si>
    <t>บุญเรือง</t>
  </si>
  <si>
    <t>ณัฐวัตร</t>
  </si>
  <si>
    <t>ยะสุข</t>
  </si>
  <si>
    <t>ชราวุธ</t>
  </si>
  <si>
    <t>ติณณภพ</t>
  </si>
  <si>
    <t>สิรภพ</t>
  </si>
  <si>
    <t>ถิระขวัญชัย</t>
  </si>
  <si>
    <t>รัตมณี</t>
  </si>
  <si>
    <t>วังกะธาตุ</t>
  </si>
  <si>
    <t>อรไพลิน</t>
  </si>
  <si>
    <t>ชัยวรรณรัตน์</t>
  </si>
  <si>
    <t>ณัฐกนก</t>
  </si>
  <si>
    <t>กุดนาน้อย</t>
  </si>
  <si>
    <t>นักหล่อ</t>
  </si>
  <si>
    <t>ภูวิศา</t>
  </si>
  <si>
    <t>ตาบัว</t>
  </si>
  <si>
    <t>จิราพัชร</t>
  </si>
  <si>
    <t>ธาราทิพย์</t>
  </si>
  <si>
    <t>วรัชญา</t>
  </si>
  <si>
    <t>วิรัชญา</t>
  </si>
  <si>
    <t>นามะนัย</t>
  </si>
  <si>
    <t>พรเทพ</t>
  </si>
  <si>
    <t>กิตติพงษ์</t>
  </si>
  <si>
    <t>ขัดเตชา</t>
  </si>
  <si>
    <t>ภานุพงศ์</t>
  </si>
  <si>
    <t>อ้วนแก้ว</t>
  </si>
  <si>
    <t>ชลดา</t>
  </si>
  <si>
    <t>สิริวิมล</t>
  </si>
  <si>
    <t>ปวีณา</t>
  </si>
  <si>
    <t>ตรูหม่อง</t>
  </si>
  <si>
    <t>อัคคพล</t>
  </si>
  <si>
    <t>คำมูล</t>
  </si>
  <si>
    <t>พัชรดนัย</t>
  </si>
  <si>
    <t>เขียวปัญญา</t>
  </si>
  <si>
    <t>วงศ์หล้า</t>
  </si>
  <si>
    <t>พชร</t>
  </si>
  <si>
    <t>กันยรัตน์</t>
  </si>
  <si>
    <t>ผลบุญ</t>
  </si>
  <si>
    <t>ชมนาท</t>
  </si>
  <si>
    <t>นฤมล</t>
  </si>
  <si>
    <t>สอนศิริ</t>
  </si>
  <si>
    <t>เกียรติศักดิ์</t>
  </si>
  <si>
    <t>บุญฑิตา</t>
  </si>
  <si>
    <t>ใจยาว</t>
  </si>
  <si>
    <t>ยุทธจักร</t>
  </si>
  <si>
    <t>พลศรีดา</t>
  </si>
  <si>
    <t>ผดุงศิษย์</t>
  </si>
  <si>
    <t>สีลา</t>
  </si>
  <si>
    <t>ธนภรณ์</t>
  </si>
  <si>
    <t>บุญเมือง</t>
  </si>
  <si>
    <t>เพชรธิดา</t>
  </si>
  <si>
    <t>วรรณบูรณ์</t>
  </si>
  <si>
    <t>กชพร</t>
  </si>
  <si>
    <t>ติณณา</t>
  </si>
  <si>
    <t>มีศิริ</t>
  </si>
  <si>
    <t>เขษมศักดิ์</t>
  </si>
  <si>
    <t>ศรายุทธ</t>
  </si>
  <si>
    <t>จิตอารี</t>
  </si>
  <si>
    <t>ทัชชกร</t>
  </si>
  <si>
    <t>ใจมา</t>
  </si>
  <si>
    <t>กวินท์</t>
  </si>
  <si>
    <t>สุขศักดิ์</t>
  </si>
  <si>
    <t>นภัสสร</t>
  </si>
  <si>
    <t>แก้วทอง</t>
  </si>
  <si>
    <t>ปิยณีย์</t>
  </si>
  <si>
    <t>ราชวงศ์</t>
  </si>
  <si>
    <t>กฤติยา</t>
  </si>
  <si>
    <t>แก้วขัน</t>
  </si>
  <si>
    <t>ชิดชนก</t>
  </si>
  <si>
    <t>พลต้าง</t>
  </si>
  <si>
    <t>รุจิกร</t>
  </si>
  <si>
    <t>ณัฐชนันท์</t>
  </si>
  <si>
    <t>ณัฎฐณิชา</t>
  </si>
  <si>
    <t>นิรวิทธ์</t>
  </si>
  <si>
    <t>รัตนาประภาภรณ์</t>
  </si>
  <si>
    <t>กิตติธัชพงศ์</t>
  </si>
  <si>
    <t>หาดสืบวงศ์</t>
  </si>
  <si>
    <t>ชนันนัทธ์</t>
  </si>
  <si>
    <t>วสันต์</t>
  </si>
  <si>
    <t>ศิรวิทย์</t>
  </si>
  <si>
    <t>ชญานนท์</t>
  </si>
  <si>
    <t>ธนพงษ์</t>
  </si>
  <si>
    <t>ศุกลวัฒน์</t>
  </si>
  <si>
    <t>กรนรินทร์</t>
  </si>
  <si>
    <t>เพ็ชร์อุดม</t>
  </si>
  <si>
    <t>ภูมิณัฐ</t>
  </si>
  <si>
    <t>กมลรัตนนานนท์</t>
  </si>
  <si>
    <t>ศุภากานต์</t>
  </si>
  <si>
    <t>หทัยรัตน์</t>
  </si>
  <si>
    <t>เบญญาภา</t>
  </si>
  <si>
    <t>วิมนลักษณ์</t>
  </si>
  <si>
    <t>ภูมิโคกรักษ์</t>
  </si>
  <si>
    <t>พิยดา</t>
  </si>
  <si>
    <t>บีบีเซนับ</t>
  </si>
  <si>
    <t>ถิ่นพยัคฆ์</t>
  </si>
  <si>
    <t>ปริยาภัทร</t>
  </si>
  <si>
    <t>ณิชนันทร์</t>
  </si>
  <si>
    <t>จันทร์สา</t>
  </si>
  <si>
    <t>นิธิกร</t>
  </si>
  <si>
    <t>ส่างคำ</t>
  </si>
  <si>
    <t>G540357000001</t>
  </si>
  <si>
    <t>โดมินิค</t>
  </si>
  <si>
    <t>ลินสเบาเออร์</t>
  </si>
  <si>
    <t>เคร้าพิมาย</t>
  </si>
  <si>
    <t>สิงหล้า</t>
  </si>
  <si>
    <t>ด่านตระกูล</t>
  </si>
  <si>
    <t>วงค์สกุล</t>
  </si>
  <si>
    <t>ปิยภัทร</t>
  </si>
  <si>
    <t>กันทวัง</t>
  </si>
  <si>
    <t>ญาณดา</t>
  </si>
  <si>
    <t>รุ่งแจ่มแจ้ง</t>
  </si>
  <si>
    <t>ชื่อ-สกุล</t>
  </si>
  <si>
    <t xml:space="preserve">บัญชีรายชื่อนักเรียนระดับชั้นประถมศึกษาปีที่ 6/1   </t>
  </si>
  <si>
    <t xml:space="preserve">บัญชีรายชื่อนักเรียนระดับชั้นประถมศึกษาปีที่ 6/2  </t>
  </si>
  <si>
    <t>เจนจิรา</t>
  </si>
  <si>
    <t>บุญลือ</t>
  </si>
  <si>
    <t>ขนิษฐา</t>
  </si>
  <si>
    <t>อินสองใจ</t>
  </si>
  <si>
    <t>ปรเมศ</t>
  </si>
  <si>
    <t>จอมพลเมือง</t>
  </si>
  <si>
    <t>เศรษฐศิลป์</t>
  </si>
  <si>
    <t>ศรีนวลเขียว</t>
  </si>
  <si>
    <t>วันทนวิษา</t>
  </si>
  <si>
    <t>เมษศิริ</t>
  </si>
  <si>
    <t xml:space="preserve">บัญชีรายชื่อนักเรียนระดับชั้นประถมศึกษาปีที่ 5/2   </t>
  </si>
  <si>
    <t>พุ่มกุมาร</t>
  </si>
  <si>
    <t>วันทนวิภา</t>
  </si>
  <si>
    <t>รัตชนก</t>
  </si>
  <si>
    <t>ปัญญาดี</t>
  </si>
  <si>
    <t>บัญชีรายชื่อนักเรียนระดับชั้นประถมศึกษาปีที่ 5/1</t>
  </si>
  <si>
    <t>ธนภัทร</t>
  </si>
  <si>
    <t>อนาเขต</t>
  </si>
  <si>
    <t>วีรภัทร</t>
  </si>
  <si>
    <t>เป็งโม๊ะ</t>
  </si>
  <si>
    <t>พัฒนากร</t>
  </si>
  <si>
    <t>อชิรวิชญ์</t>
  </si>
  <si>
    <t>วีระกรด</t>
  </si>
  <si>
    <t>อุปะละ</t>
  </si>
  <si>
    <t>อัญชิษฐา</t>
  </si>
  <si>
    <t>บางโพธิ์</t>
  </si>
  <si>
    <t>บรรณสรณ์</t>
  </si>
  <si>
    <t>วันบุรี</t>
  </si>
  <si>
    <t>จันทรรัตน์</t>
  </si>
  <si>
    <t>ทรัพย์ไตรภพ</t>
  </si>
  <si>
    <t>กัญญ์วรา</t>
  </si>
  <si>
    <t>เหมืองห้า</t>
  </si>
  <si>
    <t>บัญชีรายชื่อนักเรียนระดับชั้นประถมศึกษาปีที่ 4/1</t>
  </si>
  <si>
    <t>เกิดเจริญ</t>
  </si>
  <si>
    <t>โกษาแสง</t>
  </si>
  <si>
    <t>ภาณุพงษ์</t>
  </si>
  <si>
    <t>ภูริชญา</t>
  </si>
  <si>
    <t>บัญชีรายชื่อนักเรียนระดับชั้นประถมศึกษาปีที่ 4/2</t>
  </si>
  <si>
    <t>ณฐชนน</t>
  </si>
  <si>
    <t>อิมพิมพ์</t>
  </si>
  <si>
    <t>วรากร</t>
  </si>
  <si>
    <t>เป็กกันใจ</t>
  </si>
  <si>
    <t>กวิสรา</t>
  </si>
  <si>
    <t>สมทรัพย์</t>
  </si>
  <si>
    <t>กัญญาพัชร</t>
  </si>
  <si>
    <t>ไชยมา</t>
  </si>
  <si>
    <t>กุลิสรา</t>
  </si>
  <si>
    <t>ปุณยนุช</t>
  </si>
  <si>
    <t>ณัฐกานต์</t>
  </si>
  <si>
    <t>คู</t>
  </si>
  <si>
    <t>ณัชธิดา</t>
  </si>
  <si>
    <t>พระสว่าง</t>
  </si>
  <si>
    <t>จีรพัฒน์</t>
  </si>
  <si>
    <t>มิตั้ง</t>
  </si>
  <si>
    <t>ฉัตรชฎากร</t>
  </si>
  <si>
    <t>เมืองลอง</t>
  </si>
  <si>
    <t>อัญญารัตน์</t>
  </si>
  <si>
    <t>สีปัน</t>
  </si>
  <si>
    <t>กัญฑพงศ์</t>
  </si>
  <si>
    <t>กันทาสุ</t>
  </si>
  <si>
    <t>บัญชีรายชื่อนักเรียนระดับชั้นประถมศึกษาปีที่ 3/2</t>
  </si>
  <si>
    <t>บัญชีรายชื่อนักเรียนระดับชั้นประถมศึกษาปีที่ 3/1</t>
  </si>
  <si>
    <t>ณัฐวรรธน์</t>
  </si>
  <si>
    <t>ชนินทร์</t>
  </si>
  <si>
    <t>แว่นแก้ว</t>
  </si>
  <si>
    <t>กองชุม</t>
  </si>
  <si>
    <t>ณัฐภาส</t>
  </si>
  <si>
    <t>ค้าไม้</t>
  </si>
  <si>
    <t>ศิริฉัตร</t>
  </si>
  <si>
    <t>กิตติราช</t>
  </si>
  <si>
    <t>สุเมธา</t>
  </si>
  <si>
    <t>สกุลเดช</t>
  </si>
  <si>
    <t>บัญชีรายชื่อนักเรียนระดับชั้นประถมศึกษาปีที่ 2/1</t>
  </si>
  <si>
    <t>บัญชีรายชื่อนักเรียนระดับชั้นประถมศึกษาปีที่ 2/3</t>
  </si>
  <si>
    <t>บัญชีรายชื่อนักเรียนระดับชั้นประถมศึกษาปีที่ 2/2</t>
  </si>
  <si>
    <t>เบ็ญจวงษ์</t>
  </si>
  <si>
    <t>คุณานนท์</t>
  </si>
  <si>
    <t>หาญดง</t>
  </si>
  <si>
    <t>บัญชีรายชื่อนักเรียนระดับชั้นประถมศึกษาปีที่ 1/1</t>
  </si>
  <si>
    <t>บัญชีรายชื่อนักเรียนระดับชั้นประถมศึกษาปีที่ 1/2</t>
  </si>
  <si>
    <t>บัญชีรายชื่อนักเรียนระดับชั้นประถมศึกษาปีที่ 1/3</t>
  </si>
  <si>
    <t>กิตติภพ</t>
  </si>
  <si>
    <t>บุญส่ง</t>
  </si>
  <si>
    <t>คำแปง</t>
  </si>
  <si>
    <t>ทะน้อย</t>
  </si>
  <si>
    <t>รินโน</t>
  </si>
  <si>
    <t>วรัญญู</t>
  </si>
  <si>
    <t>พงษ์ภัสนัย</t>
  </si>
  <si>
    <t>ระดมงาม</t>
  </si>
  <si>
    <t>อภิรวัฒน์</t>
  </si>
  <si>
    <t>ศรีจันทร์แดง</t>
  </si>
  <si>
    <t>จีราภรณ์</t>
  </si>
  <si>
    <t>กัญจน์ชรัตน์</t>
  </si>
  <si>
    <t>กันทาแก้ว</t>
  </si>
  <si>
    <t>ชนาธิป</t>
  </si>
  <si>
    <t>ผูกพัน ธ์</t>
  </si>
  <si>
    <t>อริสา</t>
  </si>
  <si>
    <t>แสนเขื่อน</t>
  </si>
  <si>
    <t>สิรินาถ</t>
  </si>
  <si>
    <t>เต่าทอง</t>
  </si>
  <si>
    <t xml:space="preserve">พิชญาภัค </t>
  </si>
  <si>
    <t>ธิจีณกุล</t>
  </si>
  <si>
    <t>อนัญพร</t>
  </si>
  <si>
    <t>เกษมพรมงคล</t>
  </si>
  <si>
    <t>ขวัญวงศ์</t>
  </si>
  <si>
    <t>คชานุภาพ</t>
  </si>
  <si>
    <t>อนันต์</t>
  </si>
  <si>
    <t>ถาสุข</t>
  </si>
  <si>
    <t>ฝั้นมงคล</t>
  </si>
  <si>
    <t>ณัฐกร</t>
  </si>
  <si>
    <t>เครือเหมย</t>
  </si>
  <si>
    <t>ธีระพัฒน์</t>
  </si>
  <si>
    <t>ชลอกลาง</t>
  </si>
  <si>
    <t>คีรีขจร</t>
  </si>
  <si>
    <t>จิรายุ</t>
  </si>
  <si>
    <t>จาไชย</t>
  </si>
  <si>
    <t>พรพรรณ</t>
  </si>
  <si>
    <t>พิชญาภา</t>
  </si>
  <si>
    <t>กรมแสง</t>
  </si>
  <si>
    <t>ขวัญนภา</t>
  </si>
  <si>
    <t>อุดสม</t>
  </si>
  <si>
    <t>ทักษพร</t>
  </si>
  <si>
    <t>ภูมิประพันธ์</t>
  </si>
  <si>
    <t>ณัฐณิชา</t>
  </si>
  <si>
    <t>ตาอินทร์</t>
  </si>
  <si>
    <t>รัฐพล</t>
  </si>
  <si>
    <t>วิรากร</t>
  </si>
  <si>
    <t>คำมูลตา</t>
  </si>
  <si>
    <t>ทิวากร</t>
  </si>
  <si>
    <t>ใจคำ</t>
  </si>
  <si>
    <t>คณิตศร</t>
  </si>
  <si>
    <t>คำดวง</t>
  </si>
  <si>
    <t>พิรกานต์</t>
  </si>
  <si>
    <t>นุนำ</t>
  </si>
  <si>
    <t>จตุรน</t>
  </si>
  <si>
    <t>เสนันตา</t>
  </si>
  <si>
    <t>เอื้ออังกูล</t>
  </si>
  <si>
    <t>พรหมพิริยะ</t>
  </si>
  <si>
    <t>โสวิกา</t>
  </si>
  <si>
    <t>โทะเปี้ย</t>
  </si>
  <si>
    <t>ชนากานต์</t>
  </si>
  <si>
    <t>ฐิติชา</t>
  </si>
  <si>
    <t>หลงสกุล</t>
  </si>
  <si>
    <t>ชญานิษฐ์</t>
  </si>
  <si>
    <t>หงส์ละออง</t>
  </si>
  <si>
    <t>ปวีณอร</t>
  </si>
  <si>
    <t>ทิแจ้</t>
  </si>
  <si>
    <t>ธัญชนิดา</t>
  </si>
  <si>
    <t>วิรัช</t>
  </si>
  <si>
    <t>ชัชพร</t>
  </si>
  <si>
    <t>ประเสริฐศิลป์</t>
  </si>
  <si>
    <t>กิ่งดาว</t>
  </si>
  <si>
    <t>บัญชีรายชื่อนักเรียนระดับชั้นอนุบาลปีที่ 2/2</t>
  </si>
  <si>
    <t>วชิรวิชญ์</t>
  </si>
  <si>
    <t>บัญชีรายชื่อนักเรียนระดับชั้นอนุบาลปีที่ 2/1</t>
  </si>
  <si>
    <t>คำเขียว</t>
  </si>
  <si>
    <t>นคเรศ</t>
  </si>
  <si>
    <t>นนพัทธ์</t>
  </si>
  <si>
    <t>โสภารัตนาจารย์</t>
  </si>
  <si>
    <t>กิติคุณ</t>
  </si>
  <si>
    <t>สมตุ้ย</t>
  </si>
  <si>
    <t>ภัคพล</t>
  </si>
  <si>
    <t>ทาสี</t>
  </si>
  <si>
    <t>ชลากร</t>
  </si>
  <si>
    <t>จอมหล้า</t>
  </si>
  <si>
    <t>ปาละสุข</t>
  </si>
  <si>
    <t>อัญรินทร์</t>
  </si>
  <si>
    <t>มาลี</t>
  </si>
  <si>
    <t>สิภาลักษณ์</t>
  </si>
  <si>
    <t>จิตต์สุขสำราญ</t>
  </si>
  <si>
    <t>ชินดนัย</t>
  </si>
  <si>
    <t>จันไสย</t>
  </si>
  <si>
    <t>นภัสกร</t>
  </si>
  <si>
    <t>ฟ้าใส</t>
  </si>
  <si>
    <t>ผิวอ่อน</t>
  </si>
  <si>
    <t>ศุภิสรา</t>
  </si>
  <si>
    <t>สีติ</t>
  </si>
  <si>
    <t>นวินดา</t>
  </si>
  <si>
    <t>พลเสน</t>
  </si>
  <si>
    <t>บุณยานุช</t>
  </si>
  <si>
    <t>กรรณิกา</t>
  </si>
  <si>
    <t>พิมพ์ชนก</t>
  </si>
  <si>
    <t>นิสี</t>
  </si>
  <si>
    <t>ศิรินทิพย์</t>
  </si>
  <si>
    <t>วโรดม</t>
  </si>
  <si>
    <t>บัญชีรายชื่อนักเรียนระดับชั้นอนุบาลปีที่ 1/1</t>
  </si>
  <si>
    <t>บัญชีรายชื่อนักเรียนระดับชั้นอนุบาลปีที่ 1/2</t>
  </si>
  <si>
    <t>หมื่นไชย</t>
  </si>
  <si>
    <t>ธนากรณ์</t>
  </si>
  <si>
    <t>สมเสือ</t>
  </si>
  <si>
    <t>กฤตพล</t>
  </si>
  <si>
    <t>ยศกร</t>
  </si>
  <si>
    <t>อุตก๋า</t>
  </si>
  <si>
    <t>ภัทรพงษ์</t>
  </si>
  <si>
    <t>เจษฎา</t>
  </si>
  <si>
    <t>แปงนวล</t>
  </si>
  <si>
    <t>อนุศิษฏ์</t>
  </si>
  <si>
    <t>นุราช</t>
  </si>
  <si>
    <t>มานัสนันท์</t>
  </si>
  <si>
    <t xml:space="preserve">พิชชาพร </t>
  </si>
  <si>
    <t>จันทร์เต็ม</t>
  </si>
  <si>
    <t>พิมพ์ชนกมาดา</t>
  </si>
  <si>
    <t>มยุโรวาท</t>
  </si>
  <si>
    <t>เชี่ยวชาญ</t>
  </si>
  <si>
    <t>ภัทรวรรณ</t>
  </si>
  <si>
    <t>อนุจร</t>
  </si>
  <si>
    <t>จิตราภรณ์</t>
  </si>
  <si>
    <t>วงศ์ประทานชัย</t>
  </si>
  <si>
    <t>ภรัณยา</t>
  </si>
  <si>
    <t>ใจต๊ะมา</t>
  </si>
  <si>
    <t>ห้องเรียน</t>
  </si>
  <si>
    <t>สรุป</t>
  </si>
  <si>
    <t>ประถมศึกษาปีที่ 2/3</t>
  </si>
  <si>
    <t>หนึ่งอรุณ</t>
  </si>
  <si>
    <t>ทองติ๊บ</t>
  </si>
  <si>
    <t>เกตุมงคลสิทธิ์</t>
  </si>
  <si>
    <t>วธัญญู</t>
  </si>
  <si>
    <t>พัชราภรณ์</t>
  </si>
  <si>
    <t>พิริยากรณ์</t>
  </si>
  <si>
    <t>จารุพัฒน์</t>
  </si>
  <si>
    <t>แสนชมภู</t>
  </si>
  <si>
    <t xml:space="preserve">รหัสนักเรียนคนล่าสุด   </t>
  </si>
  <si>
    <r>
      <rPr>
        <b/>
        <sz val="22"/>
        <color rgb="FFFF0000"/>
        <rFont val="TH SarabunPSK"/>
        <family val="2"/>
      </rPr>
      <t>7160</t>
    </r>
    <r>
      <rPr>
        <sz val="16"/>
        <color theme="1"/>
        <rFont val="TH SarabunPSK"/>
        <family val="2"/>
      </rPr>
      <t xml:space="preserve">   เด็กหญิงจุฑารัตน์   แสนชมภู  ป.4/1</t>
    </r>
  </si>
  <si>
    <t>จำนวนนักเรียนแยกตามรายห้อง โรงเรียนอนุบาลจรูญลองรัตนาคาร ภาคเรียนที่ 1 ปีการศึกษา 2559
ณ วันที่ 10 มิถุนายน 2559</t>
  </si>
  <si>
    <t xml:space="preserve">บัญชี จำนวนนักเรียน ปีการศึกษา 2559
 ณ 10 มิถุนายน 2559 </t>
  </si>
  <si>
    <t>รวม
ป.1-ป.3</t>
  </si>
  <si>
    <t>รวม
ป.4-ป.6</t>
  </si>
  <si>
    <t>รวม 
ป.1-ป.2</t>
  </si>
  <si>
    <t>รวม 
ป.3-ป.4</t>
  </si>
  <si>
    <t>รวม 
ป.5-ป.7</t>
  </si>
  <si>
    <t>ย้ายออก</t>
  </si>
  <si>
    <t>ย้ายเข้า</t>
  </si>
  <si>
    <t>ข้อมูล ณ 5 ส.ค. 59</t>
  </si>
  <si>
    <t>หมายเหตุ</t>
  </si>
  <si>
    <t>ด.ญ.ปริยากร สุระบัตร ย้ายออก</t>
  </si>
  <si>
    <t>ด.ญ.ปรายฉัตร  ปันสุภา ย้ายเข้า</t>
  </si>
  <si>
    <t>โรงเรียน</t>
  </si>
  <si>
    <t>ระเบียบพิทยา</t>
  </si>
  <si>
    <t>ท่าทรายประชาอุปถัมภ์ จ.นนทบุรี</t>
  </si>
  <si>
    <t>พัชรีพร</t>
  </si>
  <si>
    <t>ตุ่นคำ</t>
  </si>
  <si>
    <t>บุรพร</t>
  </si>
  <si>
    <t>ยอดอินทร์</t>
  </si>
  <si>
    <t>กุลจิรา</t>
  </si>
  <si>
    <t>นามบุรี</t>
  </si>
  <si>
    <t>อดิธัช</t>
  </si>
  <si>
    <t>เลิศเมธา</t>
  </si>
  <si>
    <t>บรรณวิชญ์</t>
  </si>
  <si>
    <t>สุขสีทอง</t>
  </si>
  <si>
    <t>ภัทรวดี</t>
  </si>
  <si>
    <t>จันทร์แสง</t>
  </si>
  <si>
    <t>อภิวัฒน์</t>
  </si>
  <si>
    <t>ปรายฉัตร</t>
  </si>
  <si>
    <t>ปันสุภา</t>
  </si>
  <si>
    <t>ชิษณุพงศ์</t>
  </si>
  <si>
    <t>เดชาวิภพกุล</t>
  </si>
  <si>
    <t>ข้อมูล ณ 10 มิ.ย.59</t>
  </si>
  <si>
    <t>ข้อมูล ณ 3 พ.ย. 59</t>
  </si>
  <si>
    <t>ด.ช.อดิธัช  เลิศเมธา ย้ายเข้า</t>
  </si>
  <si>
    <t>วีรศิลป์ กทม.  อ.1/1</t>
  </si>
  <si>
    <t>ระเบียบพิทยา  อ.1/2</t>
  </si>
  <si>
    <t>ด.ช.บรรณวิชญ์  สุขสีทอง</t>
  </si>
  <si>
    <t>ระเบียบพิทยา   อ.2/1</t>
  </si>
  <si>
    <t>อนุบาลเทพกมล  อ.2/2</t>
  </si>
  <si>
    <t>ดช.ปฐพี ธุระหาย ย้ายออก 1/2</t>
  </si>
  <si>
    <t>ดญ.พัชรีพร  ตุ่นคำ ย้ายเข้า 1/2</t>
  </si>
  <si>
    <t>วัดบางประทุนนอก กทม.</t>
  </si>
  <si>
    <t xml:space="preserve">ด.ช.อภิวัฒน์  เลิศเมธา </t>
  </si>
  <si>
    <t>วีรศิลป์ กทม.  ป.2/1</t>
  </si>
  <si>
    <t>ด.ญ.บุรพร  ยอดอินทร์  ป.2/2</t>
  </si>
  <si>
    <t>บ้านวังชิ้น อ.วังชิ้น    *ย้ายเข้า</t>
  </si>
  <si>
    <t>ด.ญ. ปริยากร  เขียวพรม  ป.2/2</t>
  </si>
  <si>
    <t>เด่นชัยประชานุกุล อ.เด่นชัย ย้ายออก</t>
  </si>
  <si>
    <t>ด.ญ.กุลจิรา  นามบุรี  ป.4/1</t>
  </si>
  <si>
    <t>ด.ช.ชิษณุพงศ์  เดชาวิภพกุล</t>
  </si>
  <si>
    <t>วัดดุสิตาราม  กทม.  ป.4/2</t>
  </si>
  <si>
    <t>ด.ญ.ภัทรวดี  จันทร์แสง  ป.5/1</t>
  </si>
  <si>
    <t>บ้านนายผล   กทม.   **ย้ายเข้า</t>
  </si>
  <si>
    <t>ด.ญ.ปิยวีรอร  อ่อนจิ๋ว  ป.5/1</t>
  </si>
  <si>
    <t>เทศบาลวัดเหมืองแดง  จ.แพร่ **ย้ายออก</t>
  </si>
  <si>
    <t>ยอดจำนวนนักเรียน โรงเรียนบ้านแม่ลาน</t>
  </si>
  <si>
    <t>ยอดจำนวนนักเรียน ทั้งหมด</t>
  </si>
  <si>
    <t>จำนวนนักเรียนแยกตามรายห้อง โรงเรียนอนุบาลจรูญลองรัตนาคาร ภาคเรียนที่  2  ปีการศึกษา 2559  ณ วันที่ 7 พฤศจิกายน 2559</t>
  </si>
  <si>
    <t>สุรชัย</t>
  </si>
  <si>
    <t>ผิวขาว</t>
  </si>
  <si>
    <t>รร บ้านแม่ลาน</t>
  </si>
  <si>
    <t>กานต์สุดา</t>
  </si>
  <si>
    <t>คำปาแฝง</t>
  </si>
  <si>
    <t>ไกรวิชญ์</t>
  </si>
  <si>
    <t>เปียงเปี้ย</t>
  </si>
  <si>
    <t>รุ่งโรจน์</t>
  </si>
  <si>
    <t>ฮงคะนาค</t>
  </si>
  <si>
    <t>กนกวรรณ</t>
  </si>
  <si>
    <t>กาลสุข</t>
  </si>
  <si>
    <t>เครือแก้ว</t>
  </si>
  <si>
    <t>กฤษณพล</t>
  </si>
  <si>
    <t>ใจเย็น</t>
  </si>
  <si>
    <t>วิมาน</t>
  </si>
  <si>
    <t>เรยา</t>
  </si>
  <si>
    <t>ปาริตา</t>
  </si>
  <si>
    <t>นุคำ</t>
  </si>
  <si>
    <t>คุณัญญา</t>
  </si>
  <si>
    <t>ธนกฤติ</t>
  </si>
  <si>
    <t>มะณีสอน</t>
  </si>
  <si>
    <t>วรปรัชญ์</t>
  </si>
  <si>
    <t>ชูรัส</t>
  </si>
  <si>
    <t>แก้วกัน</t>
  </si>
  <si>
    <t>ข้อมูล ณ 7 พ.ย. 59</t>
  </si>
  <si>
    <t xml:space="preserve">บัญชี จำนวนนักเรียน ปีการศึกษา 2559
 ณ 7 พฤศจิกายน 2559 </t>
  </si>
  <si>
    <t>ห้อง</t>
  </si>
  <si>
    <t>อ.1/2</t>
  </si>
  <si>
    <t>อ.2/2</t>
  </si>
  <si>
    <t>ป.2/2</t>
  </si>
  <si>
    <t>ป.3/1</t>
  </si>
  <si>
    <t>ป.3/2</t>
  </si>
  <si>
    <t>ป.4/2</t>
  </si>
  <si>
    <t>ป.5/1</t>
  </si>
  <si>
    <t>ป.5/2</t>
  </si>
  <si>
    <t>ป.6/1</t>
  </si>
  <si>
    <t>ป.6/2</t>
  </si>
  <si>
    <t xml:space="preserve">บัญชีรายชื่อนักเรียน โรงเรียนบ้านแม่ลาน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</si>
</sst>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20"/>
      <color rgb="FF7030A0"/>
      <name val="TH SarabunPSK"/>
      <family val="2"/>
    </font>
    <font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7030A0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6"/>
      <color theme="3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3" tint="0.39997558519241921"/>
      <name val="TH SarabunPSK"/>
      <family val="2"/>
    </font>
    <font>
      <b/>
      <sz val="20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0" fillId="0" borderId="0" xfId="0" applyFont="1"/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2" xfId="0" applyFont="1" applyBorder="1"/>
    <xf numFmtId="1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1" xfId="0" applyFont="1" applyBorder="1"/>
    <xf numFmtId="0" fontId="2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left" vertical="top"/>
    </xf>
    <xf numFmtId="1" fontId="2" fillId="3" borderId="5" xfId="0" applyNumberFormat="1" applyFont="1" applyFill="1" applyBorder="1" applyAlignment="1">
      <alignment horizontal="left"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1" fontId="12" fillId="3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/>
    <xf numFmtId="1" fontId="2" fillId="2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5" fillId="0" borderId="1" xfId="0" applyFont="1" applyBorder="1"/>
    <xf numFmtId="1" fontId="2" fillId="0" borderId="1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19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7" fillId="0" borderId="7" xfId="0" applyFont="1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8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3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/>
    <xf numFmtId="0" fontId="24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5" fillId="0" borderId="14" xfId="0" applyFont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12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5" borderId="9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selection activeCell="V11" sqref="V11"/>
    </sheetView>
  </sheetViews>
  <sheetFormatPr defaultRowHeight="24" x14ac:dyDescent="0.55000000000000004"/>
  <cols>
    <col min="1" max="1" width="22.75" style="96" customWidth="1"/>
    <col min="2" max="2" width="4.375" style="96" bestFit="1" customWidth="1"/>
    <col min="3" max="3" width="5" style="96" bestFit="1" customWidth="1"/>
    <col min="4" max="4" width="5.5" style="96" bestFit="1" customWidth="1"/>
    <col min="5" max="10" width="3.625" style="96" customWidth="1"/>
    <col min="11" max="13" width="6.75" style="96" hidden="1" customWidth="1"/>
    <col min="14" max="14" width="4.375" style="96" bestFit="1" customWidth="1"/>
    <col min="15" max="15" width="5" style="96" bestFit="1" customWidth="1"/>
    <col min="16" max="16" width="5.5" style="96" bestFit="1" customWidth="1"/>
    <col min="17" max="17" width="20.875" style="91" customWidth="1"/>
    <col min="18" max="18" width="27.625" style="91" bestFit="1" customWidth="1"/>
    <col min="19" max="16384" width="9" style="91"/>
  </cols>
  <sheetData>
    <row r="1" spans="1:18" ht="25.5" customHeight="1" x14ac:dyDescent="0.55000000000000004">
      <c r="A1" s="154" t="s">
        <v>1048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27" customHeight="1" x14ac:dyDescent="0.55000000000000004">
      <c r="A2" s="92"/>
      <c r="B2" s="153" t="s">
        <v>1022</v>
      </c>
      <c r="C2" s="153"/>
      <c r="D2" s="153"/>
      <c r="E2" s="153" t="s">
        <v>996</v>
      </c>
      <c r="F2" s="153"/>
      <c r="G2" s="153"/>
      <c r="H2" s="153" t="s">
        <v>997</v>
      </c>
      <c r="I2" s="153"/>
      <c r="J2" s="153"/>
      <c r="K2" s="153" t="s">
        <v>998</v>
      </c>
      <c r="L2" s="153"/>
      <c r="M2" s="153"/>
      <c r="N2" s="153" t="s">
        <v>1023</v>
      </c>
      <c r="O2" s="153"/>
      <c r="P2" s="153"/>
      <c r="Q2" s="153" t="s">
        <v>999</v>
      </c>
      <c r="R2" s="153" t="s">
        <v>1002</v>
      </c>
    </row>
    <row r="3" spans="1:18" ht="24.75" thickBot="1" x14ac:dyDescent="0.6">
      <c r="A3" s="134" t="s">
        <v>489</v>
      </c>
      <c r="B3" s="134" t="s">
        <v>487</v>
      </c>
      <c r="C3" s="134" t="s">
        <v>488</v>
      </c>
      <c r="D3" s="134" t="s">
        <v>499</v>
      </c>
      <c r="E3" s="197" t="s">
        <v>487</v>
      </c>
      <c r="F3" s="197" t="s">
        <v>488</v>
      </c>
      <c r="G3" s="197" t="s">
        <v>499</v>
      </c>
      <c r="H3" s="197" t="s">
        <v>487</v>
      </c>
      <c r="I3" s="197" t="s">
        <v>488</v>
      </c>
      <c r="J3" s="197" t="s">
        <v>499</v>
      </c>
      <c r="K3" s="134" t="s">
        <v>487</v>
      </c>
      <c r="L3" s="134" t="s">
        <v>488</v>
      </c>
      <c r="M3" s="134" t="s">
        <v>499</v>
      </c>
      <c r="N3" s="134" t="s">
        <v>487</v>
      </c>
      <c r="O3" s="134" t="s">
        <v>488</v>
      </c>
      <c r="P3" s="134" t="s">
        <v>499</v>
      </c>
      <c r="Q3" s="153"/>
      <c r="R3" s="153"/>
    </row>
    <row r="4" spans="1:18" ht="21" customHeight="1" x14ac:dyDescent="0.5">
      <c r="A4" s="97" t="s">
        <v>500</v>
      </c>
      <c r="B4" s="98">
        <v>8</v>
      </c>
      <c r="C4" s="98">
        <v>10</v>
      </c>
      <c r="D4" s="179">
        <f>SUM(B4:C4)</f>
        <v>18</v>
      </c>
      <c r="E4" s="184"/>
      <c r="F4" s="185"/>
      <c r="G4" s="186"/>
      <c r="H4" s="184">
        <v>1</v>
      </c>
      <c r="I4" s="185"/>
      <c r="J4" s="186"/>
      <c r="K4" s="135">
        <f>B4-E4</f>
        <v>8</v>
      </c>
      <c r="L4" s="106">
        <f>C4-F4</f>
        <v>10</v>
      </c>
      <c r="M4" s="106">
        <f>K4+L4</f>
        <v>18</v>
      </c>
      <c r="N4" s="106">
        <f>K4+H4</f>
        <v>9</v>
      </c>
      <c r="O4" s="106">
        <f>L4+I4</f>
        <v>10</v>
      </c>
      <c r="P4" s="106">
        <f>N4+O4</f>
        <v>19</v>
      </c>
      <c r="Q4" s="136" t="s">
        <v>1024</v>
      </c>
      <c r="R4" s="136" t="s">
        <v>1025</v>
      </c>
    </row>
    <row r="5" spans="1:18" ht="21" customHeight="1" x14ac:dyDescent="0.5">
      <c r="A5" s="97" t="s">
        <v>501</v>
      </c>
      <c r="B5" s="98">
        <v>8</v>
      </c>
      <c r="C5" s="98">
        <v>9</v>
      </c>
      <c r="D5" s="179">
        <f>SUM(B5:C5)</f>
        <v>17</v>
      </c>
      <c r="E5" s="187"/>
      <c r="F5" s="106">
        <v>1</v>
      </c>
      <c r="G5" s="188"/>
      <c r="H5" s="187"/>
      <c r="I5" s="106"/>
      <c r="J5" s="188"/>
      <c r="K5" s="135">
        <f>B5-E5</f>
        <v>8</v>
      </c>
      <c r="L5" s="106">
        <f t="shared" ref="L5:L8" si="0">C5-F5</f>
        <v>8</v>
      </c>
      <c r="M5" s="106">
        <f t="shared" ref="M5:M9" si="1">K5+L5</f>
        <v>16</v>
      </c>
      <c r="N5" s="106">
        <f>K5+H5</f>
        <v>8</v>
      </c>
      <c r="O5" s="106">
        <f>L5+I5</f>
        <v>8</v>
      </c>
      <c r="P5" s="106">
        <f t="shared" ref="P5" si="2">N5+O5</f>
        <v>16</v>
      </c>
      <c r="Q5" s="136" t="s">
        <v>1000</v>
      </c>
      <c r="R5" s="136" t="s">
        <v>1026</v>
      </c>
    </row>
    <row r="6" spans="1:18" ht="21" customHeight="1" x14ac:dyDescent="0.5">
      <c r="A6" s="97" t="s">
        <v>502</v>
      </c>
      <c r="B6" s="107">
        <f>SUM(B4:B5)</f>
        <v>16</v>
      </c>
      <c r="C6" s="107">
        <f>SUM(C4:C5)</f>
        <v>19</v>
      </c>
      <c r="D6" s="180">
        <f>SUM(B6:C6)</f>
        <v>35</v>
      </c>
      <c r="E6" s="189"/>
      <c r="F6" s="107"/>
      <c r="G6" s="191"/>
      <c r="H6" s="189"/>
      <c r="I6" s="107"/>
      <c r="J6" s="191"/>
      <c r="K6" s="182">
        <f>SUM(K4:K5)</f>
        <v>16</v>
      </c>
      <c r="L6" s="107">
        <f>SUM(L4:L5)</f>
        <v>18</v>
      </c>
      <c r="M6" s="107">
        <f>SUM(K6:L6)</f>
        <v>34</v>
      </c>
      <c r="N6" s="107">
        <f>SUM(N4:N5)</f>
        <v>17</v>
      </c>
      <c r="O6" s="107">
        <f>SUM(O4:O5)</f>
        <v>18</v>
      </c>
      <c r="P6" s="107">
        <f>SUM(N6:O6)</f>
        <v>35</v>
      </c>
      <c r="Q6" s="136"/>
      <c r="R6" s="136"/>
    </row>
    <row r="7" spans="1:18" ht="21" customHeight="1" x14ac:dyDescent="0.5">
      <c r="A7" s="97" t="s">
        <v>503</v>
      </c>
      <c r="B7" s="98">
        <v>12</v>
      </c>
      <c r="C7" s="98">
        <v>7</v>
      </c>
      <c r="D7" s="179">
        <f>SUM(B7:C7)</f>
        <v>19</v>
      </c>
      <c r="E7" s="187"/>
      <c r="F7" s="106"/>
      <c r="G7" s="188"/>
      <c r="H7" s="187">
        <v>1</v>
      </c>
      <c r="I7" s="106"/>
      <c r="J7" s="188"/>
      <c r="K7" s="135">
        <f t="shared" ref="K7:K8" si="3">B7-E7</f>
        <v>12</v>
      </c>
      <c r="L7" s="106">
        <f t="shared" si="0"/>
        <v>7</v>
      </c>
      <c r="M7" s="106">
        <f t="shared" si="1"/>
        <v>19</v>
      </c>
      <c r="N7" s="106">
        <f>K7+H7</f>
        <v>13</v>
      </c>
      <c r="O7" s="106">
        <f>L7+I7</f>
        <v>7</v>
      </c>
      <c r="P7" s="106">
        <f t="shared" ref="P7:P9" si="4">N7+O7</f>
        <v>20</v>
      </c>
      <c r="Q7" s="136" t="s">
        <v>1027</v>
      </c>
      <c r="R7" s="136" t="s">
        <v>1028</v>
      </c>
    </row>
    <row r="8" spans="1:18" ht="21" customHeight="1" x14ac:dyDescent="0.5">
      <c r="A8" s="97" t="s">
        <v>504</v>
      </c>
      <c r="B8" s="98">
        <v>10</v>
      </c>
      <c r="C8" s="98">
        <v>8</v>
      </c>
      <c r="D8" s="179">
        <f>SUM(B8:C8)</f>
        <v>18</v>
      </c>
      <c r="E8" s="187"/>
      <c r="F8" s="106"/>
      <c r="G8" s="188"/>
      <c r="H8" s="187"/>
      <c r="I8" s="106">
        <v>1</v>
      </c>
      <c r="J8" s="188"/>
      <c r="K8" s="135">
        <f t="shared" si="3"/>
        <v>10</v>
      </c>
      <c r="L8" s="106">
        <f t="shared" si="0"/>
        <v>8</v>
      </c>
      <c r="M8" s="106">
        <f t="shared" si="1"/>
        <v>18</v>
      </c>
      <c r="N8" s="106">
        <f>K8+H8</f>
        <v>10</v>
      </c>
      <c r="O8" s="106">
        <f>L8+I8</f>
        <v>9</v>
      </c>
      <c r="P8" s="106">
        <f t="shared" si="4"/>
        <v>19</v>
      </c>
      <c r="Q8" s="136" t="s">
        <v>1001</v>
      </c>
      <c r="R8" s="136" t="s">
        <v>1029</v>
      </c>
    </row>
    <row r="9" spans="1:18" ht="21" customHeight="1" x14ac:dyDescent="0.5">
      <c r="A9" s="100" t="s">
        <v>505</v>
      </c>
      <c r="B9" s="107">
        <f>SUM(B7:B8)</f>
        <v>22</v>
      </c>
      <c r="C9" s="107">
        <f>SUM(C7:C8)</f>
        <v>15</v>
      </c>
      <c r="D9" s="180">
        <f>SUM(D7:D8)</f>
        <v>37</v>
      </c>
      <c r="E9" s="189"/>
      <c r="F9" s="107"/>
      <c r="G9" s="190"/>
      <c r="H9" s="189"/>
      <c r="I9" s="107"/>
      <c r="J9" s="190"/>
      <c r="K9" s="182">
        <f>SUM(K7:K8)</f>
        <v>22</v>
      </c>
      <c r="L9" s="107">
        <f>SUM(L7:L8)</f>
        <v>15</v>
      </c>
      <c r="M9" s="107">
        <f t="shared" si="1"/>
        <v>37</v>
      </c>
      <c r="N9" s="107">
        <f>SUM(N7:N8)</f>
        <v>23</v>
      </c>
      <c r="O9" s="107">
        <f>SUM(O7:O8)</f>
        <v>16</v>
      </c>
      <c r="P9" s="107">
        <f t="shared" si="4"/>
        <v>39</v>
      </c>
      <c r="Q9" s="136"/>
      <c r="R9" s="136"/>
    </row>
    <row r="10" spans="1:18" ht="4.5" customHeight="1" x14ac:dyDescent="0.5">
      <c r="A10" s="100"/>
      <c r="B10" s="107"/>
      <c r="C10" s="107"/>
      <c r="D10" s="180"/>
      <c r="E10" s="189"/>
      <c r="F10" s="107"/>
      <c r="G10" s="191"/>
      <c r="H10" s="189"/>
      <c r="I10" s="107"/>
      <c r="J10" s="191"/>
      <c r="K10" s="182"/>
      <c r="L10" s="107"/>
      <c r="M10" s="107"/>
      <c r="N10" s="107"/>
      <c r="O10" s="107"/>
      <c r="P10" s="107"/>
      <c r="Q10" s="136"/>
      <c r="R10" s="136"/>
    </row>
    <row r="11" spans="1:18" ht="21" customHeight="1" thickBot="1" x14ac:dyDescent="0.55000000000000004">
      <c r="A11" s="103" t="s">
        <v>506</v>
      </c>
      <c r="B11" s="108">
        <f>B6+B9</f>
        <v>38</v>
      </c>
      <c r="C11" s="108">
        <f>C6+C9</f>
        <v>34</v>
      </c>
      <c r="D11" s="181">
        <f>D6+D9</f>
        <v>72</v>
      </c>
      <c r="E11" s="194"/>
      <c r="F11" s="195">
        <f>SUM(F4:F10)</f>
        <v>1</v>
      </c>
      <c r="G11" s="196">
        <f>SUM(E11:F11)</f>
        <v>1</v>
      </c>
      <c r="H11" s="194">
        <f>SUM(H4:H10)</f>
        <v>2</v>
      </c>
      <c r="I11" s="195">
        <f>SUM(I4:I10)</f>
        <v>1</v>
      </c>
      <c r="J11" s="196">
        <f>SUM(H11:I11)</f>
        <v>3</v>
      </c>
      <c r="K11" s="183">
        <f t="shared" ref="K11:P11" si="5">K6+K9</f>
        <v>38</v>
      </c>
      <c r="L11" s="108">
        <f t="shared" si="5"/>
        <v>33</v>
      </c>
      <c r="M11" s="108">
        <f t="shared" si="5"/>
        <v>71</v>
      </c>
      <c r="N11" s="108">
        <f t="shared" si="5"/>
        <v>40</v>
      </c>
      <c r="O11" s="108">
        <f t="shared" si="5"/>
        <v>34</v>
      </c>
      <c r="P11" s="108">
        <f t="shared" si="5"/>
        <v>74</v>
      </c>
      <c r="Q11" s="136"/>
      <c r="R11" s="136"/>
    </row>
    <row r="12" spans="1:18" ht="5.25" customHeight="1" thickBot="1" x14ac:dyDescent="0.55000000000000004">
      <c r="A12" s="100"/>
      <c r="B12" s="100"/>
      <c r="C12" s="100"/>
      <c r="D12" s="107"/>
      <c r="E12" s="198"/>
      <c r="F12" s="198"/>
      <c r="G12" s="198"/>
      <c r="H12" s="198"/>
      <c r="I12" s="198"/>
      <c r="J12" s="198"/>
      <c r="K12" s="107"/>
      <c r="L12" s="107"/>
      <c r="M12" s="107"/>
      <c r="N12" s="107"/>
      <c r="O12" s="107"/>
      <c r="P12" s="107"/>
      <c r="Q12" s="136"/>
      <c r="R12" s="136"/>
    </row>
    <row r="13" spans="1:18" ht="21" customHeight="1" x14ac:dyDescent="0.5">
      <c r="A13" s="97" t="s">
        <v>507</v>
      </c>
      <c r="B13" s="98">
        <v>14</v>
      </c>
      <c r="C13" s="98">
        <v>13</v>
      </c>
      <c r="D13" s="179">
        <f>SUM(B13:C13)</f>
        <v>27</v>
      </c>
      <c r="E13" s="184"/>
      <c r="F13" s="185"/>
      <c r="G13" s="186"/>
      <c r="H13" s="184"/>
      <c r="I13" s="185"/>
      <c r="J13" s="186"/>
      <c r="K13" s="135">
        <f>B13-E13</f>
        <v>14</v>
      </c>
      <c r="L13" s="106">
        <f>C13-F13</f>
        <v>13</v>
      </c>
      <c r="M13" s="135">
        <f>SUM(K13:L13)</f>
        <v>27</v>
      </c>
      <c r="N13" s="106">
        <f t="shared" ref="N13:O15" si="6">K13+H13</f>
        <v>14</v>
      </c>
      <c r="O13" s="106">
        <f t="shared" si="6"/>
        <v>13</v>
      </c>
      <c r="P13" s="135">
        <f>SUM(N13:O13)</f>
        <v>27</v>
      </c>
      <c r="Q13" s="136"/>
      <c r="R13" s="136"/>
    </row>
    <row r="14" spans="1:18" ht="21" customHeight="1" x14ac:dyDescent="0.5">
      <c r="A14" s="97" t="s">
        <v>508</v>
      </c>
      <c r="B14" s="98">
        <v>14</v>
      </c>
      <c r="C14" s="98">
        <v>13</v>
      </c>
      <c r="D14" s="179">
        <f>SUM(B14:C14)</f>
        <v>27</v>
      </c>
      <c r="E14" s="187">
        <v>1</v>
      </c>
      <c r="F14" s="106"/>
      <c r="G14" s="188"/>
      <c r="H14" s="187"/>
      <c r="I14" s="106">
        <v>1</v>
      </c>
      <c r="J14" s="188"/>
      <c r="K14" s="135">
        <f t="shared" ref="K14:M31" si="7">B14-E14</f>
        <v>13</v>
      </c>
      <c r="L14" s="106">
        <f t="shared" si="7"/>
        <v>13</v>
      </c>
      <c r="M14" s="135">
        <f t="shared" ref="M14:M15" si="8">SUM(K14:L14)</f>
        <v>26</v>
      </c>
      <c r="N14" s="106">
        <f t="shared" si="6"/>
        <v>13</v>
      </c>
      <c r="O14" s="106">
        <f t="shared" si="6"/>
        <v>14</v>
      </c>
      <c r="P14" s="135">
        <f t="shared" ref="P14:P15" si="9">SUM(N14:O14)</f>
        <v>27</v>
      </c>
      <c r="Q14" s="136" t="s">
        <v>1030</v>
      </c>
      <c r="R14" s="136" t="s">
        <v>1004</v>
      </c>
    </row>
    <row r="15" spans="1:18" ht="21" customHeight="1" x14ac:dyDescent="0.5">
      <c r="A15" s="97" t="s">
        <v>621</v>
      </c>
      <c r="B15" s="98">
        <v>14</v>
      </c>
      <c r="C15" s="98">
        <v>13</v>
      </c>
      <c r="D15" s="179">
        <f>SUM(B15:C15)</f>
        <v>27</v>
      </c>
      <c r="E15" s="187"/>
      <c r="F15" s="106"/>
      <c r="G15" s="188"/>
      <c r="H15" s="187"/>
      <c r="I15" s="106"/>
      <c r="J15" s="188"/>
      <c r="K15" s="135">
        <f t="shared" si="7"/>
        <v>14</v>
      </c>
      <c r="L15" s="106">
        <f t="shared" si="7"/>
        <v>13</v>
      </c>
      <c r="M15" s="135">
        <f t="shared" si="8"/>
        <v>27</v>
      </c>
      <c r="N15" s="106">
        <f t="shared" si="6"/>
        <v>14</v>
      </c>
      <c r="O15" s="106">
        <f t="shared" si="6"/>
        <v>13</v>
      </c>
      <c r="P15" s="135">
        <f t="shared" si="9"/>
        <v>27</v>
      </c>
      <c r="Q15" s="136" t="s">
        <v>1031</v>
      </c>
      <c r="R15" s="136" t="s">
        <v>1032</v>
      </c>
    </row>
    <row r="16" spans="1:18" ht="21" customHeight="1" x14ac:dyDescent="0.5">
      <c r="A16" s="100" t="s">
        <v>509</v>
      </c>
      <c r="B16" s="107">
        <f>SUM(B13:B15)</f>
        <v>42</v>
      </c>
      <c r="C16" s="107">
        <f>SUM(C13:C15)</f>
        <v>39</v>
      </c>
      <c r="D16" s="180">
        <f>SUM(D13:D15)</f>
        <v>81</v>
      </c>
      <c r="E16" s="189"/>
      <c r="F16" s="107"/>
      <c r="G16" s="190"/>
      <c r="H16" s="189"/>
      <c r="I16" s="107"/>
      <c r="J16" s="190"/>
      <c r="K16" s="182">
        <f>SUM(K13:K15)</f>
        <v>41</v>
      </c>
      <c r="L16" s="107">
        <f t="shared" si="7"/>
        <v>39</v>
      </c>
      <c r="M16" s="107">
        <f>SUM(K16:L16)</f>
        <v>80</v>
      </c>
      <c r="N16" s="107">
        <f>SUM(N13:N15)</f>
        <v>41</v>
      </c>
      <c r="O16" s="107">
        <f>SUM(O13:O15)</f>
        <v>40</v>
      </c>
      <c r="P16" s="107">
        <f>SUM(N16:O16)</f>
        <v>81</v>
      </c>
      <c r="Q16" s="136"/>
      <c r="R16" s="136"/>
    </row>
    <row r="17" spans="1:18" ht="21" customHeight="1" x14ac:dyDescent="0.5">
      <c r="A17" s="97" t="s">
        <v>510</v>
      </c>
      <c r="B17" s="98">
        <v>16</v>
      </c>
      <c r="C17" s="98">
        <v>12</v>
      </c>
      <c r="D17" s="179">
        <f>SUM(B17:C17)</f>
        <v>28</v>
      </c>
      <c r="E17" s="187"/>
      <c r="F17" s="106"/>
      <c r="G17" s="188"/>
      <c r="H17" s="187">
        <v>1</v>
      </c>
      <c r="I17" s="106"/>
      <c r="J17" s="188"/>
      <c r="K17" s="135">
        <f t="shared" si="7"/>
        <v>16</v>
      </c>
      <c r="L17" s="106">
        <f t="shared" si="7"/>
        <v>12</v>
      </c>
      <c r="M17" s="106">
        <f>SUM(K17:L17)</f>
        <v>28</v>
      </c>
      <c r="N17" s="106">
        <f>K17+H17</f>
        <v>17</v>
      </c>
      <c r="O17" s="106">
        <f t="shared" ref="O17:O19" si="10">L17+I17</f>
        <v>12</v>
      </c>
      <c r="P17" s="106">
        <f>SUM(N17:O17)</f>
        <v>29</v>
      </c>
      <c r="Q17" s="136" t="s">
        <v>1033</v>
      </c>
      <c r="R17" s="136" t="s">
        <v>1034</v>
      </c>
    </row>
    <row r="18" spans="1:18" ht="21" customHeight="1" x14ac:dyDescent="0.5">
      <c r="A18" s="97" t="s">
        <v>511</v>
      </c>
      <c r="B18" s="98">
        <v>17</v>
      </c>
      <c r="C18" s="98">
        <v>10</v>
      </c>
      <c r="D18" s="179">
        <f>SUM(B18:C18)</f>
        <v>27</v>
      </c>
      <c r="E18" s="187"/>
      <c r="F18" s="106">
        <v>1</v>
      </c>
      <c r="G18" s="188"/>
      <c r="H18" s="187"/>
      <c r="I18" s="106">
        <v>1</v>
      </c>
      <c r="J18" s="188"/>
      <c r="K18" s="135">
        <f t="shared" si="7"/>
        <v>17</v>
      </c>
      <c r="L18" s="106">
        <f t="shared" si="7"/>
        <v>9</v>
      </c>
      <c r="M18" s="106">
        <f t="shared" ref="M18:M19" si="11">SUM(K18:L18)</f>
        <v>26</v>
      </c>
      <c r="N18" s="106">
        <f>K18+H18</f>
        <v>17</v>
      </c>
      <c r="O18" s="106">
        <f t="shared" si="10"/>
        <v>10</v>
      </c>
      <c r="P18" s="106">
        <f>SUM(N18:O18)</f>
        <v>27</v>
      </c>
      <c r="Q18" s="136" t="s">
        <v>1035</v>
      </c>
      <c r="R18" s="136" t="s">
        <v>1036</v>
      </c>
    </row>
    <row r="19" spans="1:18" ht="21" customHeight="1" x14ac:dyDescent="0.5">
      <c r="A19" s="97" t="s">
        <v>978</v>
      </c>
      <c r="B19" s="98">
        <v>18</v>
      </c>
      <c r="C19" s="98">
        <v>9</v>
      </c>
      <c r="D19" s="179">
        <f>SUM(B19:C19)</f>
        <v>27</v>
      </c>
      <c r="E19" s="187"/>
      <c r="F19" s="106"/>
      <c r="G19" s="188"/>
      <c r="H19" s="187"/>
      <c r="I19" s="106"/>
      <c r="J19" s="188"/>
      <c r="K19" s="135">
        <f t="shared" si="7"/>
        <v>18</v>
      </c>
      <c r="L19" s="106">
        <f t="shared" si="7"/>
        <v>9</v>
      </c>
      <c r="M19" s="106">
        <f t="shared" si="11"/>
        <v>27</v>
      </c>
      <c r="N19" s="106">
        <f>K19+H19</f>
        <v>18</v>
      </c>
      <c r="O19" s="106">
        <f t="shared" si="10"/>
        <v>9</v>
      </c>
      <c r="P19" s="106">
        <f>SUM(N19:O19)</f>
        <v>27</v>
      </c>
      <c r="Q19" s="136" t="s">
        <v>1037</v>
      </c>
      <c r="R19" s="136" t="s">
        <v>1038</v>
      </c>
    </row>
    <row r="20" spans="1:18" ht="21" customHeight="1" x14ac:dyDescent="0.5">
      <c r="A20" s="100" t="s">
        <v>512</v>
      </c>
      <c r="B20" s="107">
        <f>SUM(B17:B19)</f>
        <v>51</v>
      </c>
      <c r="C20" s="107">
        <f>SUM(C17:C19)</f>
        <v>31</v>
      </c>
      <c r="D20" s="180">
        <f>SUM(B20:C20)</f>
        <v>82</v>
      </c>
      <c r="E20" s="189"/>
      <c r="F20" s="107"/>
      <c r="G20" s="190"/>
      <c r="H20" s="189"/>
      <c r="I20" s="107"/>
      <c r="J20" s="190"/>
      <c r="K20" s="182">
        <f>SUM(K17:K19)</f>
        <v>51</v>
      </c>
      <c r="L20" s="107">
        <f t="shared" ref="L20:M20" si="12">SUM(L17:L19)</f>
        <v>30</v>
      </c>
      <c r="M20" s="107">
        <f t="shared" si="12"/>
        <v>81</v>
      </c>
      <c r="N20" s="107">
        <f>SUM(N17:N19)</f>
        <v>52</v>
      </c>
      <c r="O20" s="107">
        <f t="shared" ref="O20" si="13">SUM(O17:O19)</f>
        <v>31</v>
      </c>
      <c r="P20" s="107">
        <f>SUM(P17:P19)</f>
        <v>83</v>
      </c>
      <c r="Q20" s="136"/>
      <c r="R20" s="136"/>
    </row>
    <row r="21" spans="1:18" ht="21" customHeight="1" x14ac:dyDescent="0.5">
      <c r="A21" s="97" t="s">
        <v>513</v>
      </c>
      <c r="B21" s="98">
        <v>15</v>
      </c>
      <c r="C21" s="98">
        <v>23</v>
      </c>
      <c r="D21" s="179">
        <f t="shared" ref="D21:D31" si="14">SUM(B21:C21)</f>
        <v>38</v>
      </c>
      <c r="E21" s="187"/>
      <c r="F21" s="106"/>
      <c r="G21" s="188"/>
      <c r="H21" s="187"/>
      <c r="I21" s="106"/>
      <c r="J21" s="188"/>
      <c r="K21" s="135">
        <f t="shared" si="7"/>
        <v>15</v>
      </c>
      <c r="L21" s="106">
        <f t="shared" si="7"/>
        <v>23</v>
      </c>
      <c r="M21" s="106">
        <f t="shared" si="7"/>
        <v>38</v>
      </c>
      <c r="N21" s="106">
        <f>K21+H21</f>
        <v>15</v>
      </c>
      <c r="O21" s="106">
        <f>L21+I21</f>
        <v>23</v>
      </c>
      <c r="P21" s="106">
        <f>SUM(N21:O21)</f>
        <v>38</v>
      </c>
      <c r="Q21" s="136"/>
      <c r="R21" s="136"/>
    </row>
    <row r="22" spans="1:18" ht="21" customHeight="1" x14ac:dyDescent="0.5">
      <c r="A22" s="97" t="s">
        <v>514</v>
      </c>
      <c r="B22" s="98">
        <v>19</v>
      </c>
      <c r="C22" s="98">
        <v>18</v>
      </c>
      <c r="D22" s="179">
        <f t="shared" si="14"/>
        <v>37</v>
      </c>
      <c r="E22" s="187"/>
      <c r="F22" s="106"/>
      <c r="G22" s="188"/>
      <c r="H22" s="187"/>
      <c r="I22" s="106"/>
      <c r="J22" s="188"/>
      <c r="K22" s="135">
        <f t="shared" si="7"/>
        <v>19</v>
      </c>
      <c r="L22" s="106">
        <f t="shared" si="7"/>
        <v>18</v>
      </c>
      <c r="M22" s="106">
        <f t="shared" si="7"/>
        <v>37</v>
      </c>
      <c r="N22" s="106">
        <f>K22+H22</f>
        <v>19</v>
      </c>
      <c r="O22" s="106">
        <f>L22+I22</f>
        <v>18</v>
      </c>
      <c r="P22" s="106">
        <f>SUM(N22:O22)</f>
        <v>37</v>
      </c>
      <c r="Q22" s="136"/>
      <c r="R22" s="136"/>
    </row>
    <row r="23" spans="1:18" ht="21" customHeight="1" x14ac:dyDescent="0.5">
      <c r="A23" s="100" t="s">
        <v>515</v>
      </c>
      <c r="B23" s="107">
        <f>SUM(B21:B22)</f>
        <v>34</v>
      </c>
      <c r="C23" s="107">
        <f>SUM(C21:C22)</f>
        <v>41</v>
      </c>
      <c r="D23" s="180">
        <f>SUM(D21:D22)</f>
        <v>75</v>
      </c>
      <c r="E23" s="189"/>
      <c r="F23" s="107"/>
      <c r="G23" s="191"/>
      <c r="H23" s="189"/>
      <c r="I23" s="107"/>
      <c r="J23" s="191"/>
      <c r="K23" s="182">
        <f>SUM(K21:K22)</f>
        <v>34</v>
      </c>
      <c r="L23" s="107">
        <f t="shared" ref="L23:M23" si="15">SUM(L21:L22)</f>
        <v>41</v>
      </c>
      <c r="M23" s="107">
        <f t="shared" si="15"/>
        <v>75</v>
      </c>
      <c r="N23" s="107">
        <f>SUM(N21:N22)</f>
        <v>34</v>
      </c>
      <c r="O23" s="107">
        <f t="shared" ref="O23:P23" si="16">SUM(O21:O22)</f>
        <v>41</v>
      </c>
      <c r="P23" s="107">
        <f t="shared" si="16"/>
        <v>75</v>
      </c>
      <c r="Q23" s="136"/>
      <c r="R23" s="136"/>
    </row>
    <row r="24" spans="1:18" ht="21" customHeight="1" x14ac:dyDescent="0.5">
      <c r="A24" s="97" t="s">
        <v>516</v>
      </c>
      <c r="B24" s="98">
        <v>19</v>
      </c>
      <c r="C24" s="98">
        <v>21</v>
      </c>
      <c r="D24" s="179">
        <f t="shared" si="14"/>
        <v>40</v>
      </c>
      <c r="E24" s="187"/>
      <c r="F24" s="106"/>
      <c r="G24" s="188"/>
      <c r="H24" s="187"/>
      <c r="I24" s="106">
        <v>1</v>
      </c>
      <c r="J24" s="188"/>
      <c r="K24" s="135">
        <f t="shared" si="7"/>
        <v>19</v>
      </c>
      <c r="L24" s="106">
        <f>C24-F24</f>
        <v>21</v>
      </c>
      <c r="M24" s="106">
        <f>SUM(K24:L24)</f>
        <v>40</v>
      </c>
      <c r="N24" s="106">
        <f>K24+H24</f>
        <v>19</v>
      </c>
      <c r="O24" s="106">
        <f>L24+I24</f>
        <v>22</v>
      </c>
      <c r="P24" s="106">
        <f>SUM(N24:O24)</f>
        <v>41</v>
      </c>
      <c r="Q24" s="136" t="s">
        <v>1039</v>
      </c>
      <c r="R24" s="136" t="s">
        <v>1003</v>
      </c>
    </row>
    <row r="25" spans="1:18" ht="21" customHeight="1" x14ac:dyDescent="0.5">
      <c r="A25" s="97" t="s">
        <v>517</v>
      </c>
      <c r="B25" s="98">
        <v>22</v>
      </c>
      <c r="C25" s="98">
        <v>17</v>
      </c>
      <c r="D25" s="179">
        <f t="shared" si="14"/>
        <v>39</v>
      </c>
      <c r="E25" s="187"/>
      <c r="F25" s="106"/>
      <c r="G25" s="188"/>
      <c r="H25" s="187">
        <v>1</v>
      </c>
      <c r="I25" s="106"/>
      <c r="J25" s="188"/>
      <c r="K25" s="135">
        <f t="shared" si="7"/>
        <v>22</v>
      </c>
      <c r="L25" s="106">
        <f>C25-F25</f>
        <v>17</v>
      </c>
      <c r="M25" s="106">
        <f>SUM(K25:L25)</f>
        <v>39</v>
      </c>
      <c r="N25" s="106">
        <f>K25+H25</f>
        <v>23</v>
      </c>
      <c r="O25" s="106">
        <f>L25+I25</f>
        <v>17</v>
      </c>
      <c r="P25" s="106">
        <f>SUM(N25:O25)</f>
        <v>40</v>
      </c>
      <c r="Q25" s="136" t="s">
        <v>1040</v>
      </c>
      <c r="R25" s="136" t="s">
        <v>1041</v>
      </c>
    </row>
    <row r="26" spans="1:18" ht="21" customHeight="1" x14ac:dyDescent="0.5">
      <c r="A26" s="100" t="s">
        <v>518</v>
      </c>
      <c r="B26" s="107">
        <f>SUM(B24:B25)</f>
        <v>41</v>
      </c>
      <c r="C26" s="107">
        <f>SUM(C24:C25)</f>
        <v>38</v>
      </c>
      <c r="D26" s="180">
        <f>SUM(D24:D25)</f>
        <v>79</v>
      </c>
      <c r="E26" s="189"/>
      <c r="F26" s="107"/>
      <c r="G26" s="191"/>
      <c r="H26" s="189"/>
      <c r="I26" s="107"/>
      <c r="J26" s="190"/>
      <c r="K26" s="182">
        <f>SUM(K24:K25)</f>
        <v>41</v>
      </c>
      <c r="L26" s="107">
        <f t="shared" ref="L26" si="17">SUM(L24:L25)</f>
        <v>38</v>
      </c>
      <c r="M26" s="107">
        <f>SUM(M24:M25)</f>
        <v>79</v>
      </c>
      <c r="N26" s="107">
        <f>SUM(N24:N25)</f>
        <v>42</v>
      </c>
      <c r="O26" s="107">
        <f t="shared" ref="O26" si="18">SUM(O24:O25)</f>
        <v>39</v>
      </c>
      <c r="P26" s="107">
        <f>SUM(P24:P25)</f>
        <v>81</v>
      </c>
      <c r="Q26" s="136"/>
      <c r="R26" s="136"/>
    </row>
    <row r="27" spans="1:18" ht="21" customHeight="1" x14ac:dyDescent="0.5">
      <c r="A27" s="97" t="s">
        <v>519</v>
      </c>
      <c r="B27" s="98">
        <v>13</v>
      </c>
      <c r="C27" s="98">
        <v>24</v>
      </c>
      <c r="D27" s="179">
        <f t="shared" si="14"/>
        <v>37</v>
      </c>
      <c r="E27" s="187"/>
      <c r="F27" s="106">
        <v>1</v>
      </c>
      <c r="G27" s="188"/>
      <c r="H27" s="187"/>
      <c r="I27" s="106">
        <v>1</v>
      </c>
      <c r="J27" s="188"/>
      <c r="K27" s="135">
        <f t="shared" si="7"/>
        <v>13</v>
      </c>
      <c r="L27" s="106">
        <f t="shared" si="7"/>
        <v>23</v>
      </c>
      <c r="M27" s="106">
        <f t="shared" si="7"/>
        <v>37</v>
      </c>
      <c r="N27" s="106">
        <f>K27+H27</f>
        <v>13</v>
      </c>
      <c r="O27" s="106">
        <f>L27+I27</f>
        <v>24</v>
      </c>
      <c r="P27" s="106">
        <f>SUM(N27:O27)</f>
        <v>37</v>
      </c>
      <c r="Q27" s="136" t="s">
        <v>1042</v>
      </c>
      <c r="R27" s="136" t="s">
        <v>1043</v>
      </c>
    </row>
    <row r="28" spans="1:18" ht="21" customHeight="1" x14ac:dyDescent="0.5">
      <c r="A28" s="97" t="s">
        <v>520</v>
      </c>
      <c r="B28" s="98">
        <v>17</v>
      </c>
      <c r="C28" s="98">
        <v>20</v>
      </c>
      <c r="D28" s="179">
        <f t="shared" si="14"/>
        <v>37</v>
      </c>
      <c r="E28" s="187"/>
      <c r="F28" s="106"/>
      <c r="G28" s="188"/>
      <c r="H28" s="187"/>
      <c r="I28" s="106"/>
      <c r="J28" s="188"/>
      <c r="K28" s="135">
        <f t="shared" si="7"/>
        <v>17</v>
      </c>
      <c r="L28" s="106">
        <f t="shared" si="7"/>
        <v>20</v>
      </c>
      <c r="M28" s="106">
        <f t="shared" si="7"/>
        <v>37</v>
      </c>
      <c r="N28" s="106">
        <f>K28+H28</f>
        <v>17</v>
      </c>
      <c r="O28" s="106">
        <f>L28+I28</f>
        <v>20</v>
      </c>
      <c r="P28" s="106">
        <f>SUM(N28:O28)</f>
        <v>37</v>
      </c>
      <c r="Q28" s="136" t="s">
        <v>1044</v>
      </c>
      <c r="R28" s="136" t="s">
        <v>1045</v>
      </c>
    </row>
    <row r="29" spans="1:18" ht="21" customHeight="1" x14ac:dyDescent="0.5">
      <c r="A29" s="100" t="s">
        <v>521</v>
      </c>
      <c r="B29" s="107">
        <f>SUM(B27:B28)</f>
        <v>30</v>
      </c>
      <c r="C29" s="107">
        <f>SUM(C27:C28)</f>
        <v>44</v>
      </c>
      <c r="D29" s="180">
        <f>SUM(B29:C29)</f>
        <v>74</v>
      </c>
      <c r="E29" s="189"/>
      <c r="F29" s="107"/>
      <c r="G29" s="190"/>
      <c r="H29" s="189"/>
      <c r="I29" s="107"/>
      <c r="J29" s="190"/>
      <c r="K29" s="182">
        <f t="shared" ref="K29:P29" si="19">SUM(K27:K28)</f>
        <v>30</v>
      </c>
      <c r="L29" s="107">
        <f t="shared" si="19"/>
        <v>43</v>
      </c>
      <c r="M29" s="107">
        <f t="shared" si="19"/>
        <v>74</v>
      </c>
      <c r="N29" s="107">
        <f t="shared" si="19"/>
        <v>30</v>
      </c>
      <c r="O29" s="107">
        <f t="shared" si="19"/>
        <v>44</v>
      </c>
      <c r="P29" s="107">
        <f t="shared" si="19"/>
        <v>74</v>
      </c>
      <c r="Q29" s="136"/>
      <c r="R29" s="136"/>
    </row>
    <row r="30" spans="1:18" ht="21" customHeight="1" x14ac:dyDescent="0.5">
      <c r="A30" s="97" t="s">
        <v>522</v>
      </c>
      <c r="B30" s="98">
        <v>15</v>
      </c>
      <c r="C30" s="98">
        <v>22</v>
      </c>
      <c r="D30" s="179">
        <f t="shared" si="14"/>
        <v>37</v>
      </c>
      <c r="E30" s="187"/>
      <c r="F30" s="106"/>
      <c r="G30" s="188"/>
      <c r="H30" s="187"/>
      <c r="I30" s="106"/>
      <c r="J30" s="188"/>
      <c r="K30" s="135">
        <f t="shared" si="7"/>
        <v>15</v>
      </c>
      <c r="L30" s="106">
        <f t="shared" si="7"/>
        <v>22</v>
      </c>
      <c r="M30" s="106">
        <f t="shared" si="7"/>
        <v>37</v>
      </c>
      <c r="N30" s="106">
        <f>K30+H30</f>
        <v>15</v>
      </c>
      <c r="O30" s="106">
        <f>L30+I30</f>
        <v>22</v>
      </c>
      <c r="P30" s="106">
        <f>SUM(N30:O30)</f>
        <v>37</v>
      </c>
      <c r="Q30" s="136"/>
      <c r="R30" s="136"/>
    </row>
    <row r="31" spans="1:18" ht="21" customHeight="1" x14ac:dyDescent="0.5">
      <c r="A31" s="97" t="s">
        <v>523</v>
      </c>
      <c r="B31" s="98">
        <v>15</v>
      </c>
      <c r="C31" s="98">
        <v>21</v>
      </c>
      <c r="D31" s="179">
        <f t="shared" si="14"/>
        <v>36</v>
      </c>
      <c r="E31" s="187"/>
      <c r="F31" s="106"/>
      <c r="G31" s="188"/>
      <c r="H31" s="187"/>
      <c r="I31" s="106"/>
      <c r="J31" s="188"/>
      <c r="K31" s="135">
        <f t="shared" si="7"/>
        <v>15</v>
      </c>
      <c r="L31" s="106">
        <f t="shared" si="7"/>
        <v>21</v>
      </c>
      <c r="M31" s="106">
        <f t="shared" si="7"/>
        <v>36</v>
      </c>
      <c r="N31" s="106">
        <f>K31+H31</f>
        <v>15</v>
      </c>
      <c r="O31" s="106">
        <f>L31+I31</f>
        <v>21</v>
      </c>
      <c r="P31" s="106">
        <f>SUM(N31:O31)</f>
        <v>36</v>
      </c>
      <c r="Q31" s="136"/>
      <c r="R31" s="136"/>
    </row>
    <row r="32" spans="1:18" ht="21" customHeight="1" x14ac:dyDescent="0.5">
      <c r="A32" s="100" t="s">
        <v>524</v>
      </c>
      <c r="B32" s="107">
        <f>SUM(B30:B31)</f>
        <v>30</v>
      </c>
      <c r="C32" s="107">
        <f>SUM(C30:C31)</f>
        <v>43</v>
      </c>
      <c r="D32" s="180">
        <f>SUM(D30:D31)</f>
        <v>73</v>
      </c>
      <c r="E32" s="189"/>
      <c r="F32" s="107"/>
      <c r="G32" s="190"/>
      <c r="H32" s="189"/>
      <c r="I32" s="107"/>
      <c r="J32" s="190"/>
      <c r="K32" s="182">
        <f>SUM(K30:K31)</f>
        <v>30</v>
      </c>
      <c r="L32" s="107">
        <f t="shared" ref="L32:M32" si="20">SUM(L30:L31)</f>
        <v>43</v>
      </c>
      <c r="M32" s="107">
        <f t="shared" si="20"/>
        <v>73</v>
      </c>
      <c r="N32" s="107">
        <f>SUM(N30:N31)</f>
        <v>30</v>
      </c>
      <c r="O32" s="107">
        <f t="shared" ref="O32:P32" si="21">SUM(O30:O31)</f>
        <v>43</v>
      </c>
      <c r="P32" s="107">
        <f t="shared" si="21"/>
        <v>73</v>
      </c>
      <c r="Q32" s="136"/>
      <c r="R32" s="136"/>
    </row>
    <row r="33" spans="1:16" ht="5.25" customHeight="1" x14ac:dyDescent="0.2">
      <c r="A33" s="100"/>
      <c r="B33" s="107"/>
      <c r="C33" s="107"/>
      <c r="D33" s="180"/>
      <c r="E33" s="192"/>
      <c r="F33" s="132"/>
      <c r="G33" s="193"/>
      <c r="H33" s="192"/>
      <c r="I33" s="132"/>
      <c r="J33" s="193"/>
      <c r="K33" s="132"/>
      <c r="L33" s="132"/>
      <c r="M33" s="132"/>
      <c r="N33" s="132"/>
      <c r="O33" s="132"/>
      <c r="P33" s="132"/>
    </row>
    <row r="34" spans="1:16" ht="21" customHeight="1" thickBot="1" x14ac:dyDescent="0.25">
      <c r="A34" s="97" t="s">
        <v>525</v>
      </c>
      <c r="B34" s="108">
        <f>SUM(B32,B29,B26,B23,B20,B16)</f>
        <v>228</v>
      </c>
      <c r="C34" s="108">
        <f>SUM(C32,C29,C26,C23,C20,C16)</f>
        <v>236</v>
      </c>
      <c r="D34" s="181">
        <f>SUM(D32,D29,D26,D23,D20,D16)</f>
        <v>464</v>
      </c>
      <c r="E34" s="194">
        <f>SUM(E13:E33)</f>
        <v>1</v>
      </c>
      <c r="F34" s="195">
        <f>SUM(F13:F33)</f>
        <v>2</v>
      </c>
      <c r="G34" s="196">
        <f>SUM(E34:F34)</f>
        <v>3</v>
      </c>
      <c r="H34" s="194">
        <f>SUM(H13:H33)</f>
        <v>2</v>
      </c>
      <c r="I34" s="195">
        <f>SUM(I13:I33)</f>
        <v>4</v>
      </c>
      <c r="J34" s="196">
        <f>SUM(H34:I34)</f>
        <v>6</v>
      </c>
      <c r="K34" s="183">
        <f t="shared" ref="K34:P34" si="22">SUM(K32,K29,K26,K23,K20,K16)</f>
        <v>227</v>
      </c>
      <c r="L34" s="108">
        <f t="shared" si="22"/>
        <v>234</v>
      </c>
      <c r="M34" s="108">
        <f t="shared" si="22"/>
        <v>462</v>
      </c>
      <c r="N34" s="108">
        <f t="shared" si="22"/>
        <v>229</v>
      </c>
      <c r="O34" s="108">
        <f t="shared" si="22"/>
        <v>238</v>
      </c>
      <c r="P34" s="108">
        <f t="shared" si="22"/>
        <v>467</v>
      </c>
    </row>
    <row r="35" spans="1:16" ht="5.25" customHeight="1" x14ac:dyDescent="0.2">
      <c r="A35" s="97"/>
      <c r="B35" s="103"/>
      <c r="C35" s="103"/>
      <c r="D35" s="10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</row>
    <row r="36" spans="1:16" ht="30.75" x14ac:dyDescent="0.2">
      <c r="A36" s="155" t="s">
        <v>526</v>
      </c>
      <c r="B36" s="156"/>
      <c r="C36" s="157"/>
      <c r="D36" s="131">
        <f>D11+D34</f>
        <v>536</v>
      </c>
      <c r="E36" s="158" t="s">
        <v>526</v>
      </c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31">
        <f>P11+P34</f>
        <v>541</v>
      </c>
    </row>
    <row r="37" spans="1:16" x14ac:dyDescent="0.55000000000000004">
      <c r="A37" s="147" t="s">
        <v>1046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34">
        <v>16</v>
      </c>
    </row>
    <row r="38" spans="1:16" ht="30.75" x14ac:dyDescent="0.7">
      <c r="A38" s="150" t="s">
        <v>1047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  <c r="P38" s="145">
        <f>SUM(P36:P37)</f>
        <v>557</v>
      </c>
    </row>
  </sheetData>
  <mergeCells count="12">
    <mergeCell ref="A37:O37"/>
    <mergeCell ref="A38:O38"/>
    <mergeCell ref="Q2:Q3"/>
    <mergeCell ref="R2:R3"/>
    <mergeCell ref="A1:R1"/>
    <mergeCell ref="A36:C36"/>
    <mergeCell ref="E2:G2"/>
    <mergeCell ref="H2:J2"/>
    <mergeCell ref="B2:D2"/>
    <mergeCell ref="K2:M2"/>
    <mergeCell ref="N2:P2"/>
    <mergeCell ref="E36:O36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topLeftCell="A9" zoomScaleNormal="100" workbookViewId="0">
      <selection activeCell="H27" sqref="H27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8" bestFit="1" customWidth="1"/>
    <col min="6" max="6" width="11.875" bestFit="1" customWidth="1"/>
    <col min="7" max="11" width="4.625" customWidth="1"/>
  </cols>
  <sheetData>
    <row r="1" spans="1:11" s="48" customFormat="1" ht="24" x14ac:dyDescent="0.55000000000000004">
      <c r="A1" s="173" t="s">
        <v>918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ht="27.75" x14ac:dyDescent="0.55000000000000004">
      <c r="A2" s="43" t="s">
        <v>551</v>
      </c>
      <c r="B2" s="43" t="s">
        <v>644</v>
      </c>
      <c r="C2" s="42" t="s">
        <v>552</v>
      </c>
      <c r="D2" s="177" t="s">
        <v>553</v>
      </c>
      <c r="E2" s="177"/>
      <c r="F2" s="177"/>
      <c r="G2" s="74" t="s">
        <v>487</v>
      </c>
      <c r="H2" s="74" t="s">
        <v>488</v>
      </c>
      <c r="I2" s="80"/>
      <c r="J2" s="42"/>
      <c r="K2" s="42"/>
    </row>
    <row r="3" spans="1:11" ht="21" customHeight="1" x14ac:dyDescent="0.65">
      <c r="A3" s="21">
        <v>1</v>
      </c>
      <c r="B3" s="75">
        <v>1849300132696</v>
      </c>
      <c r="C3" s="75">
        <v>6840</v>
      </c>
      <c r="D3" s="75" t="s">
        <v>2</v>
      </c>
      <c r="E3" s="75" t="s">
        <v>713</v>
      </c>
      <c r="F3" s="75" t="s">
        <v>22</v>
      </c>
      <c r="G3" s="81">
        <v>1</v>
      </c>
      <c r="H3" s="81"/>
      <c r="I3" s="53"/>
      <c r="J3" s="26"/>
      <c r="K3" s="26"/>
    </row>
    <row r="4" spans="1:11" ht="21" customHeight="1" x14ac:dyDescent="0.65">
      <c r="A4" s="3">
        <v>2</v>
      </c>
      <c r="B4" s="15">
        <v>1529902467699</v>
      </c>
      <c r="C4" s="16">
        <v>6977</v>
      </c>
      <c r="D4" s="16" t="s">
        <v>2</v>
      </c>
      <c r="E4" s="16" t="s">
        <v>645</v>
      </c>
      <c r="F4" s="16" t="s">
        <v>646</v>
      </c>
      <c r="G4" s="53">
        <v>2</v>
      </c>
      <c r="H4" s="53"/>
      <c r="I4" s="53"/>
      <c r="J4" s="26"/>
      <c r="K4" s="26"/>
    </row>
    <row r="5" spans="1:11" ht="21" customHeight="1" x14ac:dyDescent="0.65">
      <c r="A5" s="21">
        <v>3</v>
      </c>
      <c r="B5" s="72">
        <v>1549900826233</v>
      </c>
      <c r="C5" s="73">
        <v>6979</v>
      </c>
      <c r="D5" s="73" t="s">
        <v>2</v>
      </c>
      <c r="E5" s="73" t="s">
        <v>648</v>
      </c>
      <c r="F5" s="73" t="s">
        <v>649</v>
      </c>
      <c r="G5" s="53">
        <v>3</v>
      </c>
      <c r="H5" s="53"/>
      <c r="I5" s="53"/>
      <c r="J5" s="26"/>
      <c r="K5" s="26"/>
    </row>
    <row r="6" spans="1:11" ht="21" customHeight="1" x14ac:dyDescent="0.65">
      <c r="A6" s="49">
        <v>4</v>
      </c>
      <c r="B6" s="15">
        <v>1549900818389</v>
      </c>
      <c r="C6" s="16">
        <v>6985</v>
      </c>
      <c r="D6" s="16" t="s">
        <v>2</v>
      </c>
      <c r="E6" s="16" t="s">
        <v>655</v>
      </c>
      <c r="F6" s="16" t="s">
        <v>111</v>
      </c>
      <c r="G6" s="53">
        <v>4</v>
      </c>
      <c r="H6" s="53"/>
      <c r="I6" s="53"/>
      <c r="J6" s="26"/>
      <c r="K6" s="26"/>
    </row>
    <row r="7" spans="1:11" ht="21" customHeight="1" x14ac:dyDescent="0.65">
      <c r="A7" s="21">
        <v>5</v>
      </c>
      <c r="B7" s="17">
        <v>1540301205225</v>
      </c>
      <c r="C7" s="18">
        <v>6986</v>
      </c>
      <c r="D7" s="18" t="s">
        <v>2</v>
      </c>
      <c r="E7" s="18" t="s">
        <v>656</v>
      </c>
      <c r="F7" s="18" t="s">
        <v>189</v>
      </c>
      <c r="G7" s="53">
        <v>5</v>
      </c>
      <c r="H7" s="53"/>
      <c r="I7" s="53"/>
      <c r="J7" s="26"/>
      <c r="K7" s="26"/>
    </row>
    <row r="8" spans="1:11" ht="21" customHeight="1" x14ac:dyDescent="0.65">
      <c r="A8" s="49">
        <v>6</v>
      </c>
      <c r="B8" s="15">
        <v>1860700259903</v>
      </c>
      <c r="C8" s="16">
        <v>6994</v>
      </c>
      <c r="D8" s="16" t="s">
        <v>2</v>
      </c>
      <c r="E8" s="16" t="s">
        <v>627</v>
      </c>
      <c r="F8" s="16" t="s">
        <v>22</v>
      </c>
      <c r="G8" s="53">
        <v>6</v>
      </c>
      <c r="H8" s="53"/>
      <c r="I8" s="53"/>
      <c r="J8" s="26"/>
      <c r="K8" s="26"/>
    </row>
    <row r="9" spans="1:11" ht="21" customHeight="1" x14ac:dyDescent="0.65">
      <c r="A9" s="21">
        <v>7</v>
      </c>
      <c r="B9" s="15">
        <v>1549900830494</v>
      </c>
      <c r="C9" s="16">
        <v>6996</v>
      </c>
      <c r="D9" s="16" t="s">
        <v>2</v>
      </c>
      <c r="E9" s="16" t="s">
        <v>483</v>
      </c>
      <c r="F9" s="16" t="s">
        <v>598</v>
      </c>
      <c r="G9" s="53">
        <v>7</v>
      </c>
      <c r="H9" s="53"/>
      <c r="I9" s="53"/>
      <c r="J9" s="26"/>
      <c r="K9" s="26"/>
    </row>
    <row r="10" spans="1:11" ht="21" customHeight="1" x14ac:dyDescent="0.65">
      <c r="A10" s="49">
        <v>8</v>
      </c>
      <c r="B10" s="15">
        <v>1540301204377</v>
      </c>
      <c r="C10" s="16">
        <v>6998</v>
      </c>
      <c r="D10" s="16" t="s">
        <v>2</v>
      </c>
      <c r="E10" s="16" t="s">
        <v>631</v>
      </c>
      <c r="F10" s="16" t="s">
        <v>632</v>
      </c>
      <c r="G10" s="53">
        <v>8</v>
      </c>
      <c r="H10" s="53"/>
      <c r="I10" s="53"/>
      <c r="J10" s="26"/>
      <c r="K10" s="26"/>
    </row>
    <row r="11" spans="1:11" ht="21" customHeight="1" x14ac:dyDescent="0.65">
      <c r="A11" s="21">
        <v>9</v>
      </c>
      <c r="B11" s="19">
        <v>1540301205292</v>
      </c>
      <c r="C11" s="20">
        <v>7002</v>
      </c>
      <c r="D11" s="20" t="s">
        <v>2</v>
      </c>
      <c r="E11" s="20" t="s">
        <v>112</v>
      </c>
      <c r="F11" s="20" t="s">
        <v>63</v>
      </c>
      <c r="G11" s="53">
        <v>9</v>
      </c>
      <c r="H11" s="53"/>
      <c r="I11" s="53"/>
      <c r="J11" s="26"/>
      <c r="K11" s="26"/>
    </row>
    <row r="12" spans="1:11" ht="21" customHeight="1" x14ac:dyDescent="0.65">
      <c r="A12" s="49">
        <v>10</v>
      </c>
      <c r="B12" s="17">
        <v>1549900832161</v>
      </c>
      <c r="C12" s="18">
        <v>7003</v>
      </c>
      <c r="D12" s="18" t="s">
        <v>2</v>
      </c>
      <c r="E12" s="18" t="s">
        <v>296</v>
      </c>
      <c r="F12" s="18" t="s">
        <v>635</v>
      </c>
      <c r="G12" s="53">
        <v>10</v>
      </c>
      <c r="H12" s="53"/>
      <c r="I12" s="53"/>
      <c r="J12" s="26"/>
      <c r="K12" s="26"/>
    </row>
    <row r="13" spans="1:11" ht="21" customHeight="1" x14ac:dyDescent="0.65">
      <c r="A13" s="21">
        <v>11</v>
      </c>
      <c r="B13" s="55">
        <v>1549900820791</v>
      </c>
      <c r="C13" s="55">
        <v>6827</v>
      </c>
      <c r="D13" s="55" t="s">
        <v>0</v>
      </c>
      <c r="E13" s="55" t="s">
        <v>186</v>
      </c>
      <c r="F13" s="55" t="s">
        <v>703</v>
      </c>
      <c r="G13" s="53"/>
      <c r="H13" s="53">
        <v>1</v>
      </c>
      <c r="I13" s="53"/>
      <c r="J13" s="26"/>
      <c r="K13" s="26"/>
    </row>
    <row r="14" spans="1:11" ht="21" customHeight="1" x14ac:dyDescent="0.65">
      <c r="A14" s="49">
        <v>12</v>
      </c>
      <c r="B14" s="75">
        <v>1540301203648</v>
      </c>
      <c r="C14" s="75">
        <v>6828</v>
      </c>
      <c r="D14" s="75" t="s">
        <v>0</v>
      </c>
      <c r="E14" s="75" t="s">
        <v>704</v>
      </c>
      <c r="F14" s="75" t="s">
        <v>10</v>
      </c>
      <c r="G14" s="53"/>
      <c r="H14" s="53">
        <v>2</v>
      </c>
      <c r="I14" s="53"/>
      <c r="J14" s="26"/>
      <c r="K14" s="26"/>
    </row>
    <row r="15" spans="1:11" ht="21" customHeight="1" x14ac:dyDescent="0.65">
      <c r="A15" s="21">
        <v>13</v>
      </c>
      <c r="B15" s="75">
        <v>1101801644877</v>
      </c>
      <c r="C15" s="75">
        <v>6846</v>
      </c>
      <c r="D15" s="75" t="s">
        <v>0</v>
      </c>
      <c r="E15" s="75" t="s">
        <v>716</v>
      </c>
      <c r="F15" s="75" t="s">
        <v>26</v>
      </c>
      <c r="G15" s="81"/>
      <c r="H15" s="53">
        <v>3</v>
      </c>
      <c r="I15" s="81"/>
      <c r="J15" s="76"/>
      <c r="K15" s="26"/>
    </row>
    <row r="16" spans="1:11" ht="21" customHeight="1" x14ac:dyDescent="0.65">
      <c r="A16" s="49">
        <v>14</v>
      </c>
      <c r="B16" s="72">
        <v>1540301203672</v>
      </c>
      <c r="C16" s="72">
        <v>6847</v>
      </c>
      <c r="D16" s="72" t="s">
        <v>0</v>
      </c>
      <c r="E16" s="72" t="s">
        <v>27</v>
      </c>
      <c r="F16" s="72" t="s">
        <v>28</v>
      </c>
      <c r="G16" s="81"/>
      <c r="H16" s="53">
        <v>4</v>
      </c>
      <c r="I16" s="81"/>
      <c r="J16" s="76"/>
      <c r="K16" s="26"/>
    </row>
    <row r="17" spans="1:11" ht="21" customHeight="1" x14ac:dyDescent="0.65">
      <c r="A17" s="21">
        <v>15</v>
      </c>
      <c r="B17" s="17">
        <v>1509966796375</v>
      </c>
      <c r="C17" s="18">
        <v>6990</v>
      </c>
      <c r="D17" s="18" t="s">
        <v>0</v>
      </c>
      <c r="E17" s="18" t="s">
        <v>663</v>
      </c>
      <c r="F17" s="18" t="s">
        <v>664</v>
      </c>
      <c r="G17" s="81"/>
      <c r="H17" s="53">
        <v>5</v>
      </c>
      <c r="I17" s="81"/>
      <c r="J17" s="76"/>
      <c r="K17" s="26"/>
    </row>
    <row r="18" spans="1:11" ht="21" customHeight="1" x14ac:dyDescent="0.65">
      <c r="A18" s="49">
        <v>16</v>
      </c>
      <c r="B18" s="15">
        <v>1549100041967</v>
      </c>
      <c r="C18" s="16">
        <v>7006</v>
      </c>
      <c r="D18" s="16" t="s">
        <v>0</v>
      </c>
      <c r="E18" s="16" t="s">
        <v>639</v>
      </c>
      <c r="F18" s="16" t="s">
        <v>246</v>
      </c>
      <c r="G18" s="53"/>
      <c r="H18" s="53">
        <v>6</v>
      </c>
      <c r="I18" s="53"/>
      <c r="J18" s="26"/>
      <c r="K18" s="26"/>
    </row>
    <row r="19" spans="1:11" ht="21" customHeight="1" x14ac:dyDescent="0.65">
      <c r="A19" s="21">
        <v>17</v>
      </c>
      <c r="B19" s="17">
        <v>1549900832918</v>
      </c>
      <c r="C19" s="18">
        <v>7007</v>
      </c>
      <c r="D19" s="18" t="s">
        <v>0</v>
      </c>
      <c r="E19" s="18" t="s">
        <v>640</v>
      </c>
      <c r="F19" s="18" t="s">
        <v>641</v>
      </c>
      <c r="G19" s="53"/>
      <c r="H19" s="53">
        <v>7</v>
      </c>
      <c r="I19" s="53"/>
      <c r="J19" s="26"/>
      <c r="K19" s="26"/>
    </row>
    <row r="20" spans="1:11" ht="21" customHeight="1" x14ac:dyDescent="0.65">
      <c r="A20" s="49">
        <v>18</v>
      </c>
      <c r="B20" s="57">
        <v>1549900831831</v>
      </c>
      <c r="C20" s="115">
        <v>7117</v>
      </c>
      <c r="D20" s="58" t="s">
        <v>0</v>
      </c>
      <c r="E20" s="58" t="s">
        <v>917</v>
      </c>
      <c r="F20" s="58" t="s">
        <v>364</v>
      </c>
      <c r="G20" s="53"/>
      <c r="H20" s="53">
        <v>8</v>
      </c>
      <c r="I20" s="53"/>
      <c r="J20" s="26"/>
      <c r="K20" s="26"/>
    </row>
    <row r="21" spans="1:11" ht="27.75" x14ac:dyDescent="0.65">
      <c r="A21" s="21">
        <v>19</v>
      </c>
      <c r="B21" s="57">
        <v>1549900848105</v>
      </c>
      <c r="C21" s="115">
        <v>7161</v>
      </c>
      <c r="D21" s="58" t="s">
        <v>0</v>
      </c>
      <c r="E21" s="58" t="s">
        <v>1018</v>
      </c>
      <c r="F21" s="58" t="s">
        <v>1019</v>
      </c>
      <c r="G21" s="53"/>
      <c r="H21" s="53">
        <v>9</v>
      </c>
      <c r="I21" s="53"/>
      <c r="J21" s="26"/>
      <c r="K21" s="26"/>
    </row>
    <row r="22" spans="1:11" ht="24" x14ac:dyDescent="0.55000000000000004">
      <c r="A22" s="49">
        <v>20</v>
      </c>
      <c r="B22" s="26"/>
      <c r="C22" s="26"/>
      <c r="D22" s="58" t="s">
        <v>2</v>
      </c>
      <c r="E22" s="58" t="s">
        <v>1068</v>
      </c>
      <c r="F22" s="58" t="s">
        <v>1069</v>
      </c>
      <c r="G22" s="26"/>
      <c r="H22" s="26"/>
      <c r="I22" s="49" t="s">
        <v>1051</v>
      </c>
      <c r="J22" s="26"/>
      <c r="K22" s="26"/>
    </row>
  </sheetData>
  <mergeCells count="2">
    <mergeCell ref="D2:F2"/>
    <mergeCell ref="A1:K1"/>
  </mergeCells>
  <pageMargins left="1.3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5" zoomScale="70" zoomScaleNormal="70" workbookViewId="0">
      <selection activeCell="M23" sqref="M23"/>
    </sheetView>
  </sheetViews>
  <sheetFormatPr defaultRowHeight="24" x14ac:dyDescent="0.55000000000000004"/>
  <cols>
    <col min="1" max="1" width="2.875" style="48" bestFit="1" customWidth="1"/>
    <col min="2" max="2" width="14" style="48" bestFit="1" customWidth="1"/>
    <col min="3" max="3" width="7.125" style="48" bestFit="1" customWidth="1"/>
    <col min="4" max="4" width="6.25" style="48" customWidth="1"/>
    <col min="5" max="5" width="9.375" style="48" bestFit="1" customWidth="1"/>
    <col min="6" max="6" width="11.125" style="48" customWidth="1"/>
    <col min="7" max="8" width="4.625" style="50" customWidth="1"/>
    <col min="9" max="11" width="4.625" style="48" customWidth="1"/>
    <col min="12" max="16384" width="9" style="48"/>
  </cols>
  <sheetData>
    <row r="1" spans="1:11" x14ac:dyDescent="0.55000000000000004">
      <c r="A1" s="173" t="s">
        <v>844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55000000000000004">
      <c r="A3" s="51">
        <v>1</v>
      </c>
      <c r="B3" s="55">
        <v>1103101046987</v>
      </c>
      <c r="C3" s="55">
        <v>6764</v>
      </c>
      <c r="D3" s="55" t="s">
        <v>2</v>
      </c>
      <c r="E3" s="55" t="s">
        <v>37</v>
      </c>
      <c r="F3" s="55" t="s">
        <v>689</v>
      </c>
      <c r="G3" s="51">
        <v>1</v>
      </c>
      <c r="H3" s="51"/>
      <c r="I3" s="49"/>
      <c r="J3" s="49"/>
      <c r="K3" s="49"/>
    </row>
    <row r="4" spans="1:11" ht="20.100000000000001" customHeight="1" x14ac:dyDescent="0.55000000000000004">
      <c r="A4" s="51">
        <v>2</v>
      </c>
      <c r="B4" s="57">
        <v>1549900810752</v>
      </c>
      <c r="C4" s="57">
        <v>6816</v>
      </c>
      <c r="D4" s="57" t="s">
        <v>2</v>
      </c>
      <c r="E4" s="57" t="s">
        <v>4</v>
      </c>
      <c r="F4" s="57" t="s">
        <v>685</v>
      </c>
      <c r="G4" s="51">
        <v>2</v>
      </c>
      <c r="H4" s="51"/>
      <c r="I4" s="49"/>
      <c r="J4" s="49"/>
      <c r="K4" s="49"/>
    </row>
    <row r="5" spans="1:11" ht="20.100000000000001" customHeight="1" x14ac:dyDescent="0.55000000000000004">
      <c r="A5" s="51">
        <v>3</v>
      </c>
      <c r="B5" s="55">
        <v>1549900803641</v>
      </c>
      <c r="C5" s="55">
        <v>6817</v>
      </c>
      <c r="D5" s="55" t="s">
        <v>2</v>
      </c>
      <c r="E5" s="55" t="s">
        <v>696</v>
      </c>
      <c r="F5" s="55" t="s">
        <v>697</v>
      </c>
      <c r="G5" s="51">
        <v>3</v>
      </c>
      <c r="H5" s="51"/>
      <c r="I5" s="49"/>
      <c r="J5" s="49"/>
      <c r="K5" s="49"/>
    </row>
    <row r="6" spans="1:11" ht="20.100000000000001" customHeight="1" x14ac:dyDescent="0.55000000000000004">
      <c r="A6" s="51">
        <v>4</v>
      </c>
      <c r="B6" s="55">
        <v>1549900797721</v>
      </c>
      <c r="C6" s="55">
        <v>6835</v>
      </c>
      <c r="D6" s="55" t="s">
        <v>2</v>
      </c>
      <c r="E6" s="55" t="s">
        <v>708</v>
      </c>
      <c r="F6" s="55" t="s">
        <v>709</v>
      </c>
      <c r="G6" s="51">
        <v>4</v>
      </c>
      <c r="H6" s="51"/>
      <c r="I6" s="49"/>
      <c r="J6" s="49"/>
      <c r="K6" s="49"/>
    </row>
    <row r="7" spans="1:11" ht="20.100000000000001" customHeight="1" x14ac:dyDescent="0.55000000000000004">
      <c r="A7" s="51">
        <v>5</v>
      </c>
      <c r="B7" s="57">
        <v>1200901542411</v>
      </c>
      <c r="C7" s="57">
        <v>6836</v>
      </c>
      <c r="D7" s="57" t="s">
        <v>2</v>
      </c>
      <c r="E7" s="57" t="s">
        <v>674</v>
      </c>
      <c r="F7" s="57" t="s">
        <v>20</v>
      </c>
      <c r="G7" s="51">
        <v>5</v>
      </c>
      <c r="H7" s="51"/>
      <c r="I7" s="49"/>
      <c r="J7" s="49"/>
      <c r="K7" s="49"/>
    </row>
    <row r="8" spans="1:11" ht="20.100000000000001" customHeight="1" x14ac:dyDescent="0.55000000000000004">
      <c r="A8" s="51">
        <v>6</v>
      </c>
      <c r="B8" s="55">
        <v>1219901284925</v>
      </c>
      <c r="C8" s="55">
        <v>6838</v>
      </c>
      <c r="D8" s="55" t="s">
        <v>2</v>
      </c>
      <c r="E8" s="55" t="s">
        <v>673</v>
      </c>
      <c r="F8" s="55" t="s">
        <v>672</v>
      </c>
      <c r="G8" s="51">
        <v>6</v>
      </c>
      <c r="H8" s="51"/>
      <c r="I8" s="49"/>
      <c r="J8" s="49"/>
      <c r="K8" s="49"/>
    </row>
    <row r="9" spans="1:11" ht="20.100000000000001" customHeight="1" x14ac:dyDescent="0.55000000000000004">
      <c r="A9" s="51">
        <v>7</v>
      </c>
      <c r="B9" s="57">
        <v>1540301202374</v>
      </c>
      <c r="C9" s="57">
        <v>6922</v>
      </c>
      <c r="D9" s="57" t="s">
        <v>2</v>
      </c>
      <c r="E9" s="57" t="s">
        <v>106</v>
      </c>
      <c r="F9" s="57" t="s">
        <v>717</v>
      </c>
      <c r="G9" s="51">
        <v>7</v>
      </c>
      <c r="H9" s="51"/>
      <c r="I9" s="49"/>
      <c r="J9" s="49"/>
      <c r="K9" s="49"/>
    </row>
    <row r="10" spans="1:11" ht="20.100000000000001" customHeight="1" x14ac:dyDescent="0.55000000000000004">
      <c r="A10" s="51">
        <v>8</v>
      </c>
      <c r="B10" s="57">
        <v>1567700001735</v>
      </c>
      <c r="C10" s="57">
        <v>7118</v>
      </c>
      <c r="D10" s="57" t="s">
        <v>2</v>
      </c>
      <c r="E10" s="57" t="s">
        <v>847</v>
      </c>
      <c r="F10" s="57" t="s">
        <v>848</v>
      </c>
      <c r="G10" s="51">
        <v>8</v>
      </c>
      <c r="H10" s="51"/>
      <c r="I10" s="49"/>
      <c r="J10" s="49"/>
      <c r="K10" s="49"/>
    </row>
    <row r="11" spans="1:11" ht="20.100000000000001" customHeight="1" x14ac:dyDescent="0.55000000000000004">
      <c r="A11" s="51">
        <v>9</v>
      </c>
      <c r="B11" s="55">
        <v>1549900818524</v>
      </c>
      <c r="C11" s="55">
        <v>7119</v>
      </c>
      <c r="D11" s="57" t="s">
        <v>2</v>
      </c>
      <c r="E11" s="55" t="s">
        <v>283</v>
      </c>
      <c r="F11" s="55" t="s">
        <v>849</v>
      </c>
      <c r="G11" s="51">
        <v>9</v>
      </c>
      <c r="H11" s="51"/>
      <c r="I11" s="49"/>
      <c r="J11" s="49"/>
      <c r="K11" s="49"/>
    </row>
    <row r="12" spans="1:11" ht="20.100000000000001" customHeight="1" x14ac:dyDescent="0.55000000000000004">
      <c r="A12" s="51">
        <v>10</v>
      </c>
      <c r="B12" s="57">
        <v>1540301202692</v>
      </c>
      <c r="C12" s="57">
        <v>7120</v>
      </c>
      <c r="D12" s="57" t="s">
        <v>2</v>
      </c>
      <c r="E12" s="57" t="s">
        <v>982</v>
      </c>
      <c r="F12" s="45" t="s">
        <v>851</v>
      </c>
      <c r="G12" s="51">
        <v>10</v>
      </c>
      <c r="H12" s="51"/>
      <c r="I12" s="49"/>
      <c r="J12" s="49"/>
      <c r="K12" s="49"/>
    </row>
    <row r="13" spans="1:11" ht="20.100000000000001" customHeight="1" x14ac:dyDescent="0.55000000000000004">
      <c r="A13" s="51">
        <v>11</v>
      </c>
      <c r="B13" s="55">
        <v>1549900811996</v>
      </c>
      <c r="C13" s="55">
        <v>7121</v>
      </c>
      <c r="D13" s="57" t="s">
        <v>2</v>
      </c>
      <c r="E13" s="55" t="s">
        <v>852</v>
      </c>
      <c r="F13" s="57" t="s">
        <v>850</v>
      </c>
      <c r="G13" s="51">
        <v>11</v>
      </c>
      <c r="H13" s="51"/>
      <c r="I13" s="49"/>
      <c r="J13" s="49"/>
      <c r="K13" s="49"/>
    </row>
    <row r="14" spans="1:11" ht="20.100000000000001" customHeight="1" x14ac:dyDescent="0.55000000000000004">
      <c r="A14" s="51">
        <v>12</v>
      </c>
      <c r="B14" s="57">
        <v>1104200697961</v>
      </c>
      <c r="C14" s="57">
        <v>7122</v>
      </c>
      <c r="D14" s="57" t="s">
        <v>2</v>
      </c>
      <c r="E14" s="57" t="s">
        <v>853</v>
      </c>
      <c r="F14" s="57" t="s">
        <v>854</v>
      </c>
      <c r="G14" s="51">
        <v>12</v>
      </c>
      <c r="H14" s="51"/>
      <c r="I14" s="49"/>
      <c r="J14" s="49"/>
      <c r="K14" s="49"/>
    </row>
    <row r="15" spans="1:11" ht="20.100000000000001" customHeight="1" x14ac:dyDescent="0.55000000000000004">
      <c r="A15" s="51">
        <v>13</v>
      </c>
      <c r="B15" s="55">
        <v>1119902527229</v>
      </c>
      <c r="C15" s="55">
        <v>7123</v>
      </c>
      <c r="D15" s="57" t="s">
        <v>2</v>
      </c>
      <c r="E15" s="55" t="s">
        <v>855</v>
      </c>
      <c r="F15" s="55" t="s">
        <v>856</v>
      </c>
      <c r="G15" s="51">
        <v>13</v>
      </c>
      <c r="H15" s="51"/>
      <c r="I15" s="49"/>
      <c r="J15" s="49"/>
      <c r="K15" s="49"/>
    </row>
    <row r="16" spans="1:11" ht="20.100000000000001" customHeight="1" x14ac:dyDescent="0.55000000000000004">
      <c r="A16" s="51">
        <v>14</v>
      </c>
      <c r="B16" s="55">
        <v>1549900815304</v>
      </c>
      <c r="C16" s="57">
        <v>7124</v>
      </c>
      <c r="D16" s="57" t="s">
        <v>2</v>
      </c>
      <c r="E16" s="55" t="s">
        <v>860</v>
      </c>
      <c r="F16" s="55" t="s">
        <v>861</v>
      </c>
      <c r="G16" s="51">
        <v>14</v>
      </c>
      <c r="H16" s="51"/>
      <c r="I16" s="49"/>
      <c r="J16" s="49"/>
      <c r="K16" s="49"/>
    </row>
    <row r="17" spans="1:11" ht="20.100000000000001" customHeight="1" x14ac:dyDescent="0.55000000000000004">
      <c r="A17" s="51">
        <v>15</v>
      </c>
      <c r="B17" s="57">
        <v>1549900797250</v>
      </c>
      <c r="C17" s="57">
        <v>6779</v>
      </c>
      <c r="D17" s="57" t="s">
        <v>0</v>
      </c>
      <c r="E17" s="57" t="s">
        <v>688</v>
      </c>
      <c r="F17" s="57" t="s">
        <v>1</v>
      </c>
      <c r="G17" s="51"/>
      <c r="H17" s="51">
        <v>1</v>
      </c>
      <c r="I17" s="49"/>
      <c r="J17" s="49"/>
      <c r="K17" s="49"/>
    </row>
    <row r="18" spans="1:11" ht="20.100000000000001" customHeight="1" x14ac:dyDescent="0.55000000000000004">
      <c r="A18" s="51">
        <v>16</v>
      </c>
      <c r="B18" s="55">
        <v>1239900495400</v>
      </c>
      <c r="C18" s="55">
        <v>6826</v>
      </c>
      <c r="D18" s="55" t="s">
        <v>0</v>
      </c>
      <c r="E18" s="55" t="s">
        <v>679</v>
      </c>
      <c r="F18" s="55" t="s">
        <v>9</v>
      </c>
      <c r="G18" s="51"/>
      <c r="H18" s="51">
        <v>2</v>
      </c>
      <c r="I18" s="49"/>
      <c r="J18" s="49"/>
      <c r="K18" s="49"/>
    </row>
    <row r="19" spans="1:11" ht="20.100000000000001" customHeight="1" x14ac:dyDescent="0.55000000000000004">
      <c r="A19" s="51">
        <v>17</v>
      </c>
      <c r="B19" s="55">
        <v>1549900811180</v>
      </c>
      <c r="C19" s="55">
        <v>6829</v>
      </c>
      <c r="D19" s="55" t="s">
        <v>0</v>
      </c>
      <c r="E19" s="55" t="s">
        <v>705</v>
      </c>
      <c r="F19" s="55" t="s">
        <v>706</v>
      </c>
      <c r="G19" s="51"/>
      <c r="H19" s="51">
        <v>3</v>
      </c>
      <c r="I19" s="49"/>
      <c r="J19" s="49"/>
      <c r="K19" s="49"/>
    </row>
    <row r="20" spans="1:11" ht="20.100000000000001" customHeight="1" x14ac:dyDescent="0.55000000000000004">
      <c r="A20" s="51">
        <v>18</v>
      </c>
      <c r="B20" s="55">
        <v>1540301203133</v>
      </c>
      <c r="C20" s="55">
        <v>6843</v>
      </c>
      <c r="D20" s="55" t="s">
        <v>0</v>
      </c>
      <c r="E20" s="55" t="s">
        <v>983</v>
      </c>
      <c r="F20" s="55" t="s">
        <v>24</v>
      </c>
      <c r="G20" s="51"/>
      <c r="H20" s="51">
        <v>4</v>
      </c>
      <c r="I20" s="49"/>
      <c r="J20" s="49"/>
      <c r="K20" s="49"/>
    </row>
    <row r="21" spans="1:11" ht="20.100000000000001" customHeight="1" x14ac:dyDescent="0.55000000000000004">
      <c r="A21" s="51">
        <v>19</v>
      </c>
      <c r="B21" s="57">
        <v>1549900801877</v>
      </c>
      <c r="C21" s="57">
        <v>6928</v>
      </c>
      <c r="D21" s="57" t="s">
        <v>0</v>
      </c>
      <c r="E21" s="57" t="s">
        <v>668</v>
      </c>
      <c r="F21" s="57" t="s">
        <v>667</v>
      </c>
      <c r="G21" s="51"/>
      <c r="H21" s="51">
        <v>5</v>
      </c>
      <c r="I21" s="49"/>
      <c r="J21" s="49"/>
      <c r="K21" s="49"/>
    </row>
    <row r="22" spans="1:11" ht="20.100000000000001" customHeight="1" x14ac:dyDescent="0.55000000000000004">
      <c r="A22" s="51">
        <v>20</v>
      </c>
      <c r="B22" s="55">
        <v>6648600003990</v>
      </c>
      <c r="C22" s="55">
        <v>7036</v>
      </c>
      <c r="D22" s="57" t="s">
        <v>0</v>
      </c>
      <c r="E22" s="55" t="s">
        <v>215</v>
      </c>
      <c r="F22" s="55" t="s">
        <v>870</v>
      </c>
      <c r="G22" s="51"/>
      <c r="H22" s="51">
        <v>6</v>
      </c>
      <c r="I22" s="49"/>
      <c r="J22" s="49"/>
      <c r="K22" s="49"/>
    </row>
    <row r="23" spans="1:11" ht="20.100000000000001" customHeight="1" x14ac:dyDescent="0.55000000000000004">
      <c r="A23" s="51">
        <v>21</v>
      </c>
      <c r="B23" s="55">
        <v>1549900794935</v>
      </c>
      <c r="C23" s="55">
        <v>7125</v>
      </c>
      <c r="D23" s="57" t="s">
        <v>0</v>
      </c>
      <c r="E23" s="55" t="s">
        <v>857</v>
      </c>
      <c r="F23" s="55" t="s">
        <v>593</v>
      </c>
      <c r="G23" s="51"/>
      <c r="H23" s="51">
        <v>7</v>
      </c>
      <c r="I23" s="49"/>
      <c r="J23" s="49"/>
      <c r="K23" s="49"/>
    </row>
    <row r="24" spans="1:11" ht="20.100000000000001" customHeight="1" x14ac:dyDescent="0.55000000000000004">
      <c r="A24" s="51">
        <v>22</v>
      </c>
      <c r="B24" s="55">
        <v>1718800138995</v>
      </c>
      <c r="C24" s="55">
        <v>7126</v>
      </c>
      <c r="D24" s="57" t="s">
        <v>0</v>
      </c>
      <c r="E24" s="55" t="s">
        <v>858</v>
      </c>
      <c r="F24" s="55" t="s">
        <v>859</v>
      </c>
      <c r="G24" s="51"/>
      <c r="H24" s="51">
        <v>8</v>
      </c>
      <c r="I24" s="49"/>
      <c r="J24" s="49"/>
      <c r="K24" s="49"/>
    </row>
    <row r="25" spans="1:11" ht="20.100000000000001" customHeight="1" x14ac:dyDescent="0.55000000000000004">
      <c r="A25" s="51">
        <v>23</v>
      </c>
      <c r="B25" s="55">
        <v>1100704163893</v>
      </c>
      <c r="C25" s="55">
        <v>7127</v>
      </c>
      <c r="D25" s="57" t="s">
        <v>0</v>
      </c>
      <c r="E25" s="55" t="s">
        <v>862</v>
      </c>
      <c r="F25" s="55" t="s">
        <v>863</v>
      </c>
      <c r="G25" s="51"/>
      <c r="H25" s="51">
        <v>9</v>
      </c>
      <c r="I25" s="49"/>
      <c r="J25" s="49"/>
      <c r="K25" s="49"/>
    </row>
    <row r="26" spans="1:11" ht="20.100000000000001" customHeight="1" x14ac:dyDescent="0.55000000000000004">
      <c r="A26" s="51">
        <v>24</v>
      </c>
      <c r="B26" s="55">
        <v>1549900811503</v>
      </c>
      <c r="C26" s="55">
        <v>7128</v>
      </c>
      <c r="D26" s="57" t="s">
        <v>0</v>
      </c>
      <c r="E26" s="55" t="s">
        <v>864</v>
      </c>
      <c r="F26" s="55" t="s">
        <v>865</v>
      </c>
      <c r="G26" s="51"/>
      <c r="H26" s="51">
        <v>10</v>
      </c>
      <c r="I26" s="49"/>
      <c r="J26" s="49"/>
      <c r="K26" s="49"/>
    </row>
    <row r="27" spans="1:11" ht="20.100000000000001" customHeight="1" x14ac:dyDescent="0.55000000000000004">
      <c r="A27" s="51">
        <v>25</v>
      </c>
      <c r="B27" s="55">
        <v>1549900814308</v>
      </c>
      <c r="C27" s="55">
        <v>7129</v>
      </c>
      <c r="D27" s="57" t="s">
        <v>0</v>
      </c>
      <c r="E27" s="55" t="s">
        <v>866</v>
      </c>
      <c r="F27" s="55" t="s">
        <v>867</v>
      </c>
      <c r="G27" s="51"/>
      <c r="H27" s="51">
        <v>11</v>
      </c>
      <c r="I27" s="49"/>
      <c r="J27" s="49"/>
      <c r="K27" s="49"/>
    </row>
    <row r="28" spans="1:11" ht="20.100000000000001" customHeight="1" x14ac:dyDescent="0.55000000000000004">
      <c r="A28" s="51">
        <v>26</v>
      </c>
      <c r="B28" s="55">
        <v>1549900805252</v>
      </c>
      <c r="C28" s="55">
        <v>7130</v>
      </c>
      <c r="D28" s="57" t="s">
        <v>0</v>
      </c>
      <c r="E28" s="55" t="s">
        <v>868</v>
      </c>
      <c r="F28" s="55" t="s">
        <v>869</v>
      </c>
      <c r="G28" s="51"/>
      <c r="H28" s="51">
        <v>12</v>
      </c>
      <c r="I28" s="49"/>
      <c r="J28" s="49"/>
      <c r="K28" s="49"/>
    </row>
    <row r="29" spans="1:11" ht="20.100000000000001" customHeight="1" x14ac:dyDescent="0.55000000000000004">
      <c r="A29" s="51">
        <v>27</v>
      </c>
      <c r="B29" s="57">
        <v>1549100040944</v>
      </c>
      <c r="C29" s="55">
        <v>7131</v>
      </c>
      <c r="D29" s="57" t="s">
        <v>0</v>
      </c>
      <c r="E29" s="57" t="s">
        <v>984</v>
      </c>
      <c r="F29" s="57" t="s">
        <v>871</v>
      </c>
      <c r="G29" s="51"/>
      <c r="H29" s="51">
        <v>13</v>
      </c>
      <c r="I29" s="49"/>
      <c r="J29" s="49"/>
      <c r="K29" s="49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4" zoomScaleNormal="100" workbookViewId="0">
      <selection activeCell="M20" sqref="M20"/>
    </sheetView>
  </sheetViews>
  <sheetFormatPr defaultRowHeight="24" x14ac:dyDescent="0.55000000000000004"/>
  <cols>
    <col min="1" max="1" width="2.875" style="48" bestFit="1" customWidth="1"/>
    <col min="2" max="2" width="14" style="48" bestFit="1" customWidth="1"/>
    <col min="3" max="3" width="7.125" style="52" bestFit="1" customWidth="1"/>
    <col min="4" max="4" width="4" style="48" bestFit="1" customWidth="1"/>
    <col min="5" max="5" width="9" style="48"/>
    <col min="6" max="6" width="9" style="48" bestFit="1" customWidth="1"/>
    <col min="7" max="8" width="4.625" style="50" customWidth="1"/>
    <col min="9" max="10" width="4.625" style="48" customWidth="1"/>
    <col min="11" max="11" width="4.625" style="47" customWidth="1"/>
    <col min="12" max="12" width="15.625" style="48" customWidth="1"/>
    <col min="13" max="16384" width="9" style="48"/>
  </cols>
  <sheetData>
    <row r="1" spans="1:11" x14ac:dyDescent="0.55000000000000004">
      <c r="A1" s="173" t="s">
        <v>845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39" t="s">
        <v>551</v>
      </c>
      <c r="B2" s="39" t="s">
        <v>644</v>
      </c>
      <c r="C2" s="66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s="45" customFormat="1" ht="21" customHeight="1" x14ac:dyDescent="0.2">
      <c r="A3" s="35">
        <v>1</v>
      </c>
      <c r="B3" s="55">
        <v>1549900788226</v>
      </c>
      <c r="C3" s="55">
        <v>6787</v>
      </c>
      <c r="D3" s="55" t="s">
        <v>2</v>
      </c>
      <c r="E3" s="55" t="s">
        <v>687</v>
      </c>
      <c r="F3" s="55" t="s">
        <v>15</v>
      </c>
      <c r="G3" s="68">
        <v>1</v>
      </c>
      <c r="H3" s="68"/>
      <c r="I3" s="69"/>
      <c r="J3" s="69"/>
      <c r="K3" s="70"/>
    </row>
    <row r="4" spans="1:11" s="45" customFormat="1" ht="21" customHeight="1" x14ac:dyDescent="0.2">
      <c r="A4" s="35">
        <v>2</v>
      </c>
      <c r="B4" s="57">
        <v>1549900812011</v>
      </c>
      <c r="C4" s="57">
        <v>6818</v>
      </c>
      <c r="D4" s="57" t="s">
        <v>2</v>
      </c>
      <c r="E4" s="57" t="s">
        <v>698</v>
      </c>
      <c r="F4" s="57" t="s">
        <v>699</v>
      </c>
      <c r="G4" s="68">
        <v>2</v>
      </c>
      <c r="H4" s="68"/>
      <c r="I4" s="69"/>
      <c r="J4" s="69"/>
      <c r="K4" s="70"/>
    </row>
    <row r="5" spans="1:11" s="45" customFormat="1" ht="21" customHeight="1" x14ac:dyDescent="0.2">
      <c r="A5" s="35">
        <v>3</v>
      </c>
      <c r="B5" s="55">
        <v>1540301203320</v>
      </c>
      <c r="C5" s="55">
        <v>6819</v>
      </c>
      <c r="D5" s="55" t="s">
        <v>2</v>
      </c>
      <c r="E5" s="55" t="s">
        <v>684</v>
      </c>
      <c r="F5" s="55" t="s">
        <v>683</v>
      </c>
      <c r="G5" s="68">
        <v>3</v>
      </c>
      <c r="H5" s="68"/>
      <c r="I5" s="69"/>
      <c r="J5" s="69"/>
      <c r="K5" s="70"/>
    </row>
    <row r="6" spans="1:11" s="45" customFormat="1" ht="21" customHeight="1" x14ac:dyDescent="0.2">
      <c r="A6" s="35">
        <v>4</v>
      </c>
      <c r="B6" s="57">
        <v>1540301203559</v>
      </c>
      <c r="C6" s="57">
        <v>6831</v>
      </c>
      <c r="D6" s="57" t="s">
        <v>2</v>
      </c>
      <c r="E6" s="57" t="s">
        <v>707</v>
      </c>
      <c r="F6" s="57" t="s">
        <v>18</v>
      </c>
      <c r="G6" s="68">
        <v>4</v>
      </c>
      <c r="H6" s="68"/>
      <c r="I6" s="69"/>
      <c r="J6" s="69"/>
      <c r="K6" s="70"/>
    </row>
    <row r="7" spans="1:11" s="45" customFormat="1" ht="21" customHeight="1" x14ac:dyDescent="0.2">
      <c r="A7" s="35">
        <v>5</v>
      </c>
      <c r="B7" s="57">
        <v>1209702504437</v>
      </c>
      <c r="C7" s="57">
        <v>6837</v>
      </c>
      <c r="D7" s="57" t="s">
        <v>2</v>
      </c>
      <c r="E7" s="57" t="s">
        <v>710</v>
      </c>
      <c r="F7" s="57" t="s">
        <v>711</v>
      </c>
      <c r="G7" s="68">
        <v>5</v>
      </c>
      <c r="H7" s="68"/>
      <c r="I7" s="69"/>
      <c r="J7" s="69"/>
      <c r="K7" s="70"/>
    </row>
    <row r="8" spans="1:11" s="45" customFormat="1" ht="21" customHeight="1" x14ac:dyDescent="0.2">
      <c r="A8" s="35">
        <v>6</v>
      </c>
      <c r="B8" s="55">
        <v>1219901254678</v>
      </c>
      <c r="C8" s="55">
        <v>7132</v>
      </c>
      <c r="D8" s="55" t="s">
        <v>2</v>
      </c>
      <c r="E8" s="55" t="s">
        <v>171</v>
      </c>
      <c r="F8" s="55" t="s">
        <v>872</v>
      </c>
      <c r="G8" s="68">
        <v>6</v>
      </c>
      <c r="H8" s="68"/>
      <c r="I8" s="69"/>
      <c r="J8" s="69"/>
      <c r="K8" s="70"/>
    </row>
    <row r="9" spans="1:11" s="45" customFormat="1" ht="21" customHeight="1" x14ac:dyDescent="0.2">
      <c r="A9" s="35">
        <v>7</v>
      </c>
      <c r="B9" s="57">
        <v>1549900802130</v>
      </c>
      <c r="C9" s="57">
        <v>7133</v>
      </c>
      <c r="D9" s="55" t="s">
        <v>2</v>
      </c>
      <c r="E9" s="57" t="s">
        <v>117</v>
      </c>
      <c r="F9" s="57" t="s">
        <v>873</v>
      </c>
      <c r="G9" s="68">
        <v>7</v>
      </c>
      <c r="H9" s="68"/>
      <c r="I9" s="69"/>
      <c r="J9" s="69"/>
      <c r="K9" s="70"/>
    </row>
    <row r="10" spans="1:11" s="45" customFormat="1" ht="21" customHeight="1" x14ac:dyDescent="0.2">
      <c r="A10" s="35">
        <v>8</v>
      </c>
      <c r="B10" s="55">
        <v>1549900816408</v>
      </c>
      <c r="C10" s="55">
        <v>7134</v>
      </c>
      <c r="D10" s="55" t="s">
        <v>2</v>
      </c>
      <c r="E10" s="55" t="s">
        <v>117</v>
      </c>
      <c r="F10" s="55" t="s">
        <v>874</v>
      </c>
      <c r="G10" s="68">
        <v>8</v>
      </c>
      <c r="H10" s="68"/>
      <c r="I10" s="69"/>
      <c r="J10" s="69"/>
      <c r="K10" s="70"/>
    </row>
    <row r="11" spans="1:11" s="45" customFormat="1" ht="21" customHeight="1" x14ac:dyDescent="0.2">
      <c r="A11" s="35">
        <v>9</v>
      </c>
      <c r="B11" s="57">
        <v>1549900802547</v>
      </c>
      <c r="C11" s="57">
        <v>7135</v>
      </c>
      <c r="D11" s="55" t="s">
        <v>2</v>
      </c>
      <c r="E11" s="57" t="s">
        <v>875</v>
      </c>
      <c r="F11" s="57" t="s">
        <v>876</v>
      </c>
      <c r="G11" s="68">
        <v>9</v>
      </c>
      <c r="H11" s="68"/>
      <c r="I11" s="69"/>
      <c r="J11" s="69"/>
      <c r="K11" s="70"/>
    </row>
    <row r="12" spans="1:11" s="45" customFormat="1" ht="21" customHeight="1" x14ac:dyDescent="0.2">
      <c r="A12" s="35">
        <v>10</v>
      </c>
      <c r="B12" s="55">
        <v>1549900813948</v>
      </c>
      <c r="C12" s="55">
        <v>7136</v>
      </c>
      <c r="D12" s="55" t="s">
        <v>2</v>
      </c>
      <c r="E12" s="55" t="s">
        <v>877</v>
      </c>
      <c r="F12" s="55" t="s">
        <v>878</v>
      </c>
      <c r="G12" s="68">
        <v>10</v>
      </c>
      <c r="H12" s="68"/>
      <c r="I12" s="69"/>
      <c r="J12" s="69"/>
      <c r="K12" s="70"/>
    </row>
    <row r="13" spans="1:11" s="45" customFormat="1" ht="21" customHeight="1" x14ac:dyDescent="0.2">
      <c r="A13" s="35">
        <v>11</v>
      </c>
      <c r="B13" s="57">
        <v>1630500245161</v>
      </c>
      <c r="C13" s="57">
        <v>7137</v>
      </c>
      <c r="D13" s="55" t="s">
        <v>2</v>
      </c>
      <c r="E13" s="57" t="s">
        <v>480</v>
      </c>
      <c r="F13" s="57" t="s">
        <v>879</v>
      </c>
      <c r="G13" s="68">
        <v>11</v>
      </c>
      <c r="H13" s="68"/>
      <c r="I13" s="69"/>
      <c r="J13" s="69"/>
      <c r="K13" s="70"/>
    </row>
    <row r="14" spans="1:11" s="45" customFormat="1" ht="21" customHeight="1" x14ac:dyDescent="0.2">
      <c r="A14" s="35">
        <v>12</v>
      </c>
      <c r="B14" s="55">
        <v>1509966764562</v>
      </c>
      <c r="C14" s="55">
        <v>7138</v>
      </c>
      <c r="D14" s="55" t="s">
        <v>2</v>
      </c>
      <c r="E14" s="55" t="s">
        <v>880</v>
      </c>
      <c r="F14" s="55" t="s">
        <v>881</v>
      </c>
      <c r="G14" s="68">
        <v>12</v>
      </c>
      <c r="H14" s="68"/>
      <c r="I14" s="69"/>
      <c r="J14" s="69"/>
      <c r="K14" s="70"/>
    </row>
    <row r="15" spans="1:11" s="45" customFormat="1" ht="21" customHeight="1" x14ac:dyDescent="0.2">
      <c r="A15" s="35">
        <v>13</v>
      </c>
      <c r="B15" s="55">
        <v>1549100040791</v>
      </c>
      <c r="C15" s="55">
        <v>7157</v>
      </c>
      <c r="D15" s="55" t="s">
        <v>2</v>
      </c>
      <c r="E15" s="55" t="s">
        <v>985</v>
      </c>
      <c r="F15" s="55" t="s">
        <v>986</v>
      </c>
      <c r="G15" s="68">
        <v>13</v>
      </c>
      <c r="H15" s="68"/>
      <c r="I15" s="69"/>
      <c r="J15" s="69"/>
      <c r="K15" s="70"/>
    </row>
    <row r="16" spans="1:11" s="45" customFormat="1" ht="21" customHeight="1" x14ac:dyDescent="0.2">
      <c r="A16" s="35">
        <v>14</v>
      </c>
      <c r="B16" s="55">
        <v>1129701483828</v>
      </c>
      <c r="C16" s="55">
        <v>6739</v>
      </c>
      <c r="D16" s="55" t="s">
        <v>0</v>
      </c>
      <c r="E16" s="55" t="s">
        <v>690</v>
      </c>
      <c r="F16" s="55" t="s">
        <v>391</v>
      </c>
      <c r="G16" s="68"/>
      <c r="H16" s="68">
        <v>1</v>
      </c>
      <c r="I16" s="69"/>
      <c r="J16" s="69"/>
      <c r="K16" s="70"/>
    </row>
    <row r="17" spans="1:15" s="45" customFormat="1" ht="21" customHeight="1" x14ac:dyDescent="0.2">
      <c r="A17" s="35">
        <v>15</v>
      </c>
      <c r="B17" s="57">
        <v>1549900793190</v>
      </c>
      <c r="C17" s="57">
        <v>6773</v>
      </c>
      <c r="D17" s="57" t="s">
        <v>0</v>
      </c>
      <c r="E17" s="57" t="s">
        <v>691</v>
      </c>
      <c r="F17" s="57" t="s">
        <v>692</v>
      </c>
      <c r="G17" s="68"/>
      <c r="H17" s="68">
        <v>2</v>
      </c>
      <c r="I17" s="69"/>
      <c r="J17" s="69"/>
      <c r="K17" s="70"/>
    </row>
    <row r="18" spans="1:15" s="45" customFormat="1" ht="21" customHeight="1" x14ac:dyDescent="0.2">
      <c r="A18" s="35">
        <v>16</v>
      </c>
      <c r="B18" s="57">
        <v>1549900796253</v>
      </c>
      <c r="C18" s="57">
        <v>6795</v>
      </c>
      <c r="D18" s="57" t="s">
        <v>0</v>
      </c>
      <c r="E18" s="57" t="s">
        <v>16</v>
      </c>
      <c r="F18" s="57" t="s">
        <v>17</v>
      </c>
      <c r="G18" s="68"/>
      <c r="H18" s="68">
        <v>3</v>
      </c>
      <c r="I18" s="69"/>
      <c r="J18" s="69"/>
      <c r="K18" s="70"/>
    </row>
    <row r="19" spans="1:15" s="45" customFormat="1" ht="21" customHeight="1" x14ac:dyDescent="0.2">
      <c r="A19" s="35">
        <v>17</v>
      </c>
      <c r="B19" s="57">
        <v>1102900200595</v>
      </c>
      <c r="C19" s="57">
        <v>6830</v>
      </c>
      <c r="D19" s="57" t="s">
        <v>0</v>
      </c>
      <c r="E19" s="57" t="s">
        <v>678</v>
      </c>
      <c r="F19" s="57" t="s">
        <v>677</v>
      </c>
      <c r="G19" s="68"/>
      <c r="H19" s="68">
        <v>4</v>
      </c>
      <c r="I19" s="69"/>
      <c r="J19" s="69"/>
      <c r="K19" s="70"/>
    </row>
    <row r="20" spans="1:15" s="45" customFormat="1" ht="21" customHeight="1" x14ac:dyDescent="0.2">
      <c r="A20" s="35">
        <v>18</v>
      </c>
      <c r="B20" s="55">
        <v>1549900802466</v>
      </c>
      <c r="C20" s="55">
        <v>6842</v>
      </c>
      <c r="D20" s="55" t="s">
        <v>0</v>
      </c>
      <c r="E20" s="55" t="s">
        <v>714</v>
      </c>
      <c r="F20" s="55" t="s">
        <v>715</v>
      </c>
      <c r="G20" s="68"/>
      <c r="H20" s="68">
        <v>5</v>
      </c>
      <c r="I20" s="69"/>
      <c r="J20" s="69"/>
      <c r="K20" s="70"/>
    </row>
    <row r="21" spans="1:15" s="45" customFormat="1" ht="21" customHeight="1" x14ac:dyDescent="0.2">
      <c r="A21" s="35">
        <v>19</v>
      </c>
      <c r="B21" s="55">
        <v>1549900809720</v>
      </c>
      <c r="C21" s="55">
        <v>6848</v>
      </c>
      <c r="D21" s="55" t="s">
        <v>0</v>
      </c>
      <c r="E21" s="55" t="s">
        <v>669</v>
      </c>
      <c r="F21" s="55" t="s">
        <v>29</v>
      </c>
      <c r="G21" s="68"/>
      <c r="H21" s="68">
        <v>6</v>
      </c>
      <c r="I21" s="69"/>
      <c r="J21" s="69"/>
      <c r="K21" s="70"/>
    </row>
    <row r="22" spans="1:15" s="45" customFormat="1" ht="21" customHeight="1" x14ac:dyDescent="0.2">
      <c r="A22" s="35">
        <v>20</v>
      </c>
      <c r="B22" s="57">
        <v>1549900821037</v>
      </c>
      <c r="C22" s="57">
        <v>6935</v>
      </c>
      <c r="D22" s="57" t="s">
        <v>0</v>
      </c>
      <c r="E22" s="57" t="s">
        <v>720</v>
      </c>
      <c r="F22" s="57" t="s">
        <v>721</v>
      </c>
      <c r="G22" s="68"/>
      <c r="H22" s="68">
        <v>7</v>
      </c>
      <c r="I22" s="69"/>
      <c r="J22" s="69"/>
      <c r="K22" s="70"/>
    </row>
    <row r="23" spans="1:15" s="45" customFormat="1" ht="21" customHeight="1" x14ac:dyDescent="0.2">
      <c r="A23" s="35">
        <v>21</v>
      </c>
      <c r="B23" s="55">
        <v>1103704453126</v>
      </c>
      <c r="C23" s="55">
        <v>7032</v>
      </c>
      <c r="D23" s="55" t="s">
        <v>0</v>
      </c>
      <c r="E23" s="55" t="s">
        <v>666</v>
      </c>
      <c r="F23" s="55" t="s">
        <v>665</v>
      </c>
      <c r="G23" s="68"/>
      <c r="H23" s="68">
        <v>8</v>
      </c>
      <c r="I23" s="69"/>
      <c r="J23" s="69"/>
      <c r="K23" s="70"/>
    </row>
    <row r="24" spans="1:15" s="45" customFormat="1" ht="21" customHeight="1" x14ac:dyDescent="0.2">
      <c r="A24" s="35">
        <v>22</v>
      </c>
      <c r="B24" s="36">
        <v>1540301203761</v>
      </c>
      <c r="C24" s="79">
        <v>7139</v>
      </c>
      <c r="D24" s="55" t="s">
        <v>0</v>
      </c>
      <c r="E24" s="37" t="s">
        <v>882</v>
      </c>
      <c r="F24" s="37" t="s">
        <v>17</v>
      </c>
      <c r="G24" s="68"/>
      <c r="H24" s="68">
        <v>9</v>
      </c>
      <c r="I24" s="69"/>
      <c r="J24" s="69"/>
      <c r="K24" s="70"/>
    </row>
    <row r="25" spans="1:15" s="45" customFormat="1" ht="21" customHeight="1" x14ac:dyDescent="0.2">
      <c r="A25" s="35">
        <v>23</v>
      </c>
      <c r="B25" s="36">
        <v>1209702533984</v>
      </c>
      <c r="C25" s="79">
        <v>7140</v>
      </c>
      <c r="D25" s="55" t="s">
        <v>0</v>
      </c>
      <c r="E25" s="37" t="s">
        <v>883</v>
      </c>
      <c r="F25" s="37" t="s">
        <v>884</v>
      </c>
      <c r="G25" s="68"/>
      <c r="H25" s="68">
        <v>10</v>
      </c>
      <c r="I25" s="69"/>
      <c r="J25" s="69"/>
      <c r="K25" s="70"/>
    </row>
    <row r="26" spans="1:15" s="45" customFormat="1" ht="21" customHeight="1" x14ac:dyDescent="0.2">
      <c r="A26" s="35">
        <v>24</v>
      </c>
      <c r="B26" s="36">
        <v>1548800037961</v>
      </c>
      <c r="C26" s="79">
        <v>7141</v>
      </c>
      <c r="D26" s="55" t="s">
        <v>0</v>
      </c>
      <c r="E26" s="37" t="s">
        <v>885</v>
      </c>
      <c r="F26" s="37" t="s">
        <v>886</v>
      </c>
      <c r="G26" s="68"/>
      <c r="H26" s="68">
        <v>11</v>
      </c>
      <c r="I26" s="69"/>
      <c r="J26" s="69"/>
      <c r="K26" s="70"/>
    </row>
    <row r="27" spans="1:15" s="45" customFormat="1" ht="21" customHeight="1" x14ac:dyDescent="0.2">
      <c r="A27" s="35">
        <v>25</v>
      </c>
      <c r="B27" s="36">
        <v>1540301202781</v>
      </c>
      <c r="C27" s="79">
        <v>7142</v>
      </c>
      <c r="D27" s="55" t="s">
        <v>0</v>
      </c>
      <c r="E27" s="37" t="s">
        <v>887</v>
      </c>
      <c r="F27" s="37" t="s">
        <v>888</v>
      </c>
      <c r="G27" s="68"/>
      <c r="H27" s="68">
        <v>12</v>
      </c>
      <c r="I27" s="69"/>
      <c r="J27" s="69"/>
      <c r="K27" s="70"/>
    </row>
    <row r="28" spans="1:15" s="45" customFormat="1" ht="21" customHeight="1" x14ac:dyDescent="0.55000000000000004">
      <c r="A28" s="35">
        <v>26</v>
      </c>
      <c r="B28" s="57">
        <v>1549900807115</v>
      </c>
      <c r="C28" s="79">
        <v>7143</v>
      </c>
      <c r="D28" s="55" t="s">
        <v>0</v>
      </c>
      <c r="E28" s="57" t="s">
        <v>889</v>
      </c>
      <c r="F28" s="57" t="s">
        <v>890</v>
      </c>
      <c r="G28" s="68"/>
      <c r="H28" s="68">
        <v>13</v>
      </c>
      <c r="I28" s="69"/>
      <c r="J28" s="69"/>
      <c r="K28" s="70"/>
      <c r="L28" s="48"/>
      <c r="M28" s="48"/>
      <c r="N28" s="48"/>
      <c r="O28" s="48"/>
    </row>
    <row r="29" spans="1:15" ht="27.75" x14ac:dyDescent="0.55000000000000004">
      <c r="A29" s="35">
        <v>27</v>
      </c>
      <c r="B29" s="57">
        <v>1540301203613</v>
      </c>
      <c r="C29" s="141">
        <v>7162</v>
      </c>
      <c r="D29" s="55" t="s">
        <v>0</v>
      </c>
      <c r="E29" s="49" t="s">
        <v>1005</v>
      </c>
      <c r="F29" s="49" t="s">
        <v>1006</v>
      </c>
      <c r="G29" s="51"/>
      <c r="H29" s="68">
        <v>14</v>
      </c>
      <c r="I29" s="49"/>
      <c r="J29" s="49"/>
      <c r="K29" s="65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2" zoomScaleNormal="100" workbookViewId="0">
      <selection activeCell="O24" sqref="O24"/>
    </sheetView>
  </sheetViews>
  <sheetFormatPr defaultRowHeight="24" x14ac:dyDescent="0.55000000000000004"/>
  <cols>
    <col min="1" max="1" width="2.875" style="48" bestFit="1" customWidth="1"/>
    <col min="2" max="2" width="14" style="50" bestFit="1" customWidth="1"/>
    <col min="3" max="3" width="4.875" style="52" bestFit="1" customWidth="1"/>
    <col min="4" max="4" width="4" style="48" bestFit="1" customWidth="1"/>
    <col min="5" max="5" width="8.875" style="48" bestFit="1" customWidth="1"/>
    <col min="6" max="6" width="14.125" style="48" customWidth="1"/>
    <col min="7" max="8" width="4.625" style="50" customWidth="1"/>
    <col min="9" max="10" width="4.625" style="48" customWidth="1"/>
    <col min="11" max="11" width="4.625" style="47" customWidth="1"/>
    <col min="12" max="16384" width="9" style="48"/>
  </cols>
  <sheetData>
    <row r="1" spans="1:11" x14ac:dyDescent="0.55000000000000004">
      <c r="A1" s="173" t="s">
        <v>846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39" t="s">
        <v>551</v>
      </c>
      <c r="B2" s="43" t="s">
        <v>644</v>
      </c>
      <c r="C2" s="66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65">
      <c r="A3" s="51">
        <v>1</v>
      </c>
      <c r="B3" s="77">
        <v>1540301202561</v>
      </c>
      <c r="C3" s="55">
        <v>6786</v>
      </c>
      <c r="D3" s="55" t="s">
        <v>2</v>
      </c>
      <c r="E3" s="55" t="s">
        <v>693</v>
      </c>
      <c r="F3" s="55" t="s">
        <v>683</v>
      </c>
      <c r="G3" s="67">
        <v>1</v>
      </c>
      <c r="H3" s="67"/>
      <c r="I3" s="53"/>
      <c r="J3" s="53"/>
      <c r="K3" s="65"/>
    </row>
    <row r="4" spans="1:11" ht="20.100000000000001" customHeight="1" x14ac:dyDescent="0.65">
      <c r="A4" s="51">
        <v>2</v>
      </c>
      <c r="B4" s="77">
        <v>1540301202269</v>
      </c>
      <c r="C4" s="55">
        <v>6815</v>
      </c>
      <c r="D4" s="55" t="s">
        <v>2</v>
      </c>
      <c r="E4" s="55" t="s">
        <v>3</v>
      </c>
      <c r="F4" s="55" t="s">
        <v>686</v>
      </c>
      <c r="G4" s="67">
        <v>2</v>
      </c>
      <c r="H4" s="67"/>
      <c r="I4" s="53"/>
      <c r="J4" s="53"/>
      <c r="K4" s="65"/>
    </row>
    <row r="5" spans="1:11" ht="20.100000000000001" customHeight="1" x14ac:dyDescent="0.65">
      <c r="A5" s="51">
        <v>3</v>
      </c>
      <c r="B5" s="77">
        <v>1549100040448</v>
      </c>
      <c r="C5" s="55">
        <v>6820</v>
      </c>
      <c r="D5" s="55" t="s">
        <v>2</v>
      </c>
      <c r="E5" s="55" t="s">
        <v>700</v>
      </c>
      <c r="F5" s="55" t="s">
        <v>701</v>
      </c>
      <c r="G5" s="67">
        <v>3</v>
      </c>
      <c r="H5" s="67"/>
      <c r="I5" s="53"/>
      <c r="J5" s="53"/>
      <c r="K5" s="65"/>
    </row>
    <row r="6" spans="1:11" ht="20.100000000000001" customHeight="1" x14ac:dyDescent="0.65">
      <c r="A6" s="51">
        <v>4</v>
      </c>
      <c r="B6" s="77">
        <v>1540301204130</v>
      </c>
      <c r="C6" s="55">
        <v>6832</v>
      </c>
      <c r="D6" s="55" t="s">
        <v>2</v>
      </c>
      <c r="E6" s="55" t="s">
        <v>19</v>
      </c>
      <c r="F6" s="55" t="s">
        <v>18</v>
      </c>
      <c r="G6" s="67">
        <v>4</v>
      </c>
      <c r="H6" s="67"/>
      <c r="I6" s="53"/>
      <c r="J6" s="53"/>
      <c r="K6" s="65"/>
    </row>
    <row r="7" spans="1:11" ht="20.100000000000001" customHeight="1" x14ac:dyDescent="0.65">
      <c r="A7" s="51">
        <v>5</v>
      </c>
      <c r="B7" s="77">
        <v>1540301203184</v>
      </c>
      <c r="C7" s="55">
        <v>6833</v>
      </c>
      <c r="D7" s="55" t="s">
        <v>2</v>
      </c>
      <c r="E7" s="55" t="s">
        <v>676</v>
      </c>
      <c r="F7" s="55" t="s">
        <v>675</v>
      </c>
      <c r="G7" s="67">
        <v>5</v>
      </c>
      <c r="H7" s="67"/>
      <c r="I7" s="53"/>
      <c r="J7" s="53"/>
      <c r="K7" s="65"/>
    </row>
    <row r="8" spans="1:11" ht="20.100000000000001" customHeight="1" x14ac:dyDescent="0.65">
      <c r="A8" s="51">
        <v>6</v>
      </c>
      <c r="B8" s="77">
        <v>1369400040429</v>
      </c>
      <c r="C8" s="55">
        <v>6839</v>
      </c>
      <c r="D8" s="55" t="s">
        <v>2</v>
      </c>
      <c r="E8" s="55" t="s">
        <v>712</v>
      </c>
      <c r="F8" s="55" t="s">
        <v>21</v>
      </c>
      <c r="G8" s="67">
        <v>6</v>
      </c>
      <c r="H8" s="67"/>
      <c r="I8" s="53"/>
      <c r="J8" s="53"/>
      <c r="K8" s="65"/>
    </row>
    <row r="9" spans="1:11" ht="20.100000000000001" customHeight="1" x14ac:dyDescent="0.65">
      <c r="A9" s="51">
        <v>7</v>
      </c>
      <c r="B9" s="82">
        <v>1549900817994</v>
      </c>
      <c r="C9" s="79">
        <v>7144</v>
      </c>
      <c r="D9" s="55" t="s">
        <v>2</v>
      </c>
      <c r="E9" s="37" t="s">
        <v>891</v>
      </c>
      <c r="F9" s="37" t="s">
        <v>393</v>
      </c>
      <c r="G9" s="67">
        <v>7</v>
      </c>
      <c r="H9" s="67"/>
      <c r="I9" s="53"/>
      <c r="J9" s="53"/>
      <c r="K9" s="65"/>
    </row>
    <row r="10" spans="1:11" ht="20.100000000000001" customHeight="1" x14ac:dyDescent="0.65">
      <c r="A10" s="51">
        <v>8</v>
      </c>
      <c r="B10" s="78">
        <v>1540301203249</v>
      </c>
      <c r="C10" s="57">
        <v>7145</v>
      </c>
      <c r="D10" s="55" t="s">
        <v>2</v>
      </c>
      <c r="E10" s="57" t="s">
        <v>892</v>
      </c>
      <c r="F10" s="57" t="s">
        <v>893</v>
      </c>
      <c r="G10" s="67">
        <v>8</v>
      </c>
      <c r="H10" s="67"/>
      <c r="I10" s="53"/>
      <c r="J10" s="53"/>
      <c r="K10" s="65"/>
    </row>
    <row r="11" spans="1:11" ht="20.100000000000001" customHeight="1" x14ac:dyDescent="0.65">
      <c r="A11" s="51">
        <v>9</v>
      </c>
      <c r="B11" s="77">
        <v>1549900806160</v>
      </c>
      <c r="C11" s="79">
        <v>7146</v>
      </c>
      <c r="D11" s="55" t="s">
        <v>2</v>
      </c>
      <c r="E11" s="55" t="s">
        <v>894</v>
      </c>
      <c r="F11" s="55" t="s">
        <v>895</v>
      </c>
      <c r="G11" s="67">
        <v>9</v>
      </c>
      <c r="H11" s="67"/>
      <c r="I11" s="53"/>
      <c r="J11" s="53"/>
      <c r="K11" s="65"/>
    </row>
    <row r="12" spans="1:11" ht="20.100000000000001" customHeight="1" x14ac:dyDescent="0.65">
      <c r="A12" s="51">
        <v>10</v>
      </c>
      <c r="B12" s="78">
        <v>1508700090992</v>
      </c>
      <c r="C12" s="57">
        <v>7147</v>
      </c>
      <c r="D12" s="55" t="s">
        <v>2</v>
      </c>
      <c r="E12" s="57" t="s">
        <v>896</v>
      </c>
      <c r="F12" s="57" t="s">
        <v>897</v>
      </c>
      <c r="G12" s="67">
        <v>10</v>
      </c>
      <c r="H12" s="67"/>
      <c r="I12" s="53"/>
      <c r="J12" s="53"/>
      <c r="K12" s="65"/>
    </row>
    <row r="13" spans="1:11" ht="20.100000000000001" customHeight="1" x14ac:dyDescent="0.65">
      <c r="A13" s="51">
        <v>11</v>
      </c>
      <c r="B13" s="77">
        <v>1548800037872</v>
      </c>
      <c r="C13" s="79">
        <v>7148</v>
      </c>
      <c r="D13" s="55" t="s">
        <v>2</v>
      </c>
      <c r="E13" s="55" t="s">
        <v>898</v>
      </c>
      <c r="F13" s="55" t="s">
        <v>899</v>
      </c>
      <c r="G13" s="67">
        <v>11</v>
      </c>
      <c r="H13" s="67"/>
      <c r="I13" s="53"/>
      <c r="J13" s="53"/>
      <c r="K13" s="65"/>
    </row>
    <row r="14" spans="1:11" ht="20.100000000000001" customHeight="1" x14ac:dyDescent="0.65">
      <c r="A14" s="51">
        <v>12</v>
      </c>
      <c r="B14" s="78">
        <v>1540301202790</v>
      </c>
      <c r="C14" s="57">
        <v>7149</v>
      </c>
      <c r="D14" s="55" t="s">
        <v>2</v>
      </c>
      <c r="E14" s="57" t="s">
        <v>900</v>
      </c>
      <c r="F14" s="57" t="s">
        <v>901</v>
      </c>
      <c r="G14" s="67">
        <v>12</v>
      </c>
      <c r="H14" s="67"/>
      <c r="I14" s="53"/>
      <c r="J14" s="53"/>
      <c r="K14" s="65"/>
    </row>
    <row r="15" spans="1:11" ht="20.100000000000001" customHeight="1" x14ac:dyDescent="0.65">
      <c r="A15" s="51">
        <v>13</v>
      </c>
      <c r="B15" s="77">
        <v>1549900804051</v>
      </c>
      <c r="C15" s="79">
        <v>7150</v>
      </c>
      <c r="D15" s="55" t="s">
        <v>2</v>
      </c>
      <c r="E15" s="55" t="s">
        <v>902</v>
      </c>
      <c r="F15" s="55" t="s">
        <v>81</v>
      </c>
      <c r="G15" s="67">
        <v>13</v>
      </c>
      <c r="H15" s="67"/>
      <c r="I15" s="53"/>
      <c r="J15" s="53"/>
      <c r="K15" s="65"/>
    </row>
    <row r="16" spans="1:11" ht="20.100000000000001" customHeight="1" x14ac:dyDescent="0.65">
      <c r="A16" s="51">
        <v>14</v>
      </c>
      <c r="B16" s="77">
        <v>1500701456683</v>
      </c>
      <c r="C16" s="57">
        <v>7151</v>
      </c>
      <c r="D16" s="55" t="s">
        <v>2</v>
      </c>
      <c r="E16" s="55" t="s">
        <v>903</v>
      </c>
      <c r="F16" s="55" t="s">
        <v>809</v>
      </c>
      <c r="G16" s="67">
        <v>14</v>
      </c>
      <c r="H16" s="67"/>
      <c r="I16" s="53"/>
      <c r="J16" s="53"/>
      <c r="K16" s="65"/>
    </row>
    <row r="17" spans="1:11" ht="20.100000000000001" customHeight="1" x14ac:dyDescent="0.65">
      <c r="A17" s="51">
        <v>15</v>
      </c>
      <c r="B17" s="78">
        <v>1549900790816</v>
      </c>
      <c r="C17" s="57">
        <v>6796</v>
      </c>
      <c r="D17" s="57" t="s">
        <v>0</v>
      </c>
      <c r="E17" s="57" t="s">
        <v>694</v>
      </c>
      <c r="F17" s="57" t="s">
        <v>695</v>
      </c>
      <c r="G17" s="67"/>
      <c r="H17" s="67">
        <v>1</v>
      </c>
      <c r="I17" s="53"/>
      <c r="J17" s="53"/>
      <c r="K17" s="65"/>
    </row>
    <row r="18" spans="1:11" ht="20.100000000000001" customHeight="1" x14ac:dyDescent="0.65">
      <c r="A18" s="51">
        <v>16</v>
      </c>
      <c r="B18" s="77">
        <v>1540301203001</v>
      </c>
      <c r="C18" s="55">
        <v>6823</v>
      </c>
      <c r="D18" s="55" t="s">
        <v>0</v>
      </c>
      <c r="E18" s="55" t="s">
        <v>680</v>
      </c>
      <c r="F18" s="55" t="s">
        <v>5</v>
      </c>
      <c r="G18" s="67"/>
      <c r="H18" s="67">
        <v>2</v>
      </c>
      <c r="I18" s="53"/>
      <c r="J18" s="53"/>
      <c r="K18" s="65"/>
    </row>
    <row r="19" spans="1:11" ht="20.100000000000001" customHeight="1" x14ac:dyDescent="0.65">
      <c r="A19" s="51">
        <v>17</v>
      </c>
      <c r="B19" s="78">
        <v>1540301203290</v>
      </c>
      <c r="C19" s="57">
        <v>6825</v>
      </c>
      <c r="D19" s="57" t="s">
        <v>0</v>
      </c>
      <c r="E19" s="57" t="s">
        <v>702</v>
      </c>
      <c r="F19" s="57" t="s">
        <v>8</v>
      </c>
      <c r="G19" s="67"/>
      <c r="H19" s="67">
        <v>3</v>
      </c>
      <c r="I19" s="53"/>
      <c r="J19" s="53"/>
      <c r="K19" s="65"/>
    </row>
    <row r="20" spans="1:11" ht="20.100000000000001" customHeight="1" x14ac:dyDescent="0.65">
      <c r="A20" s="51">
        <v>18</v>
      </c>
      <c r="B20" s="78">
        <v>1549900794889</v>
      </c>
      <c r="C20" s="57">
        <v>6841</v>
      </c>
      <c r="D20" s="57" t="s">
        <v>0</v>
      </c>
      <c r="E20" s="57" t="s">
        <v>671</v>
      </c>
      <c r="F20" s="57" t="s">
        <v>23</v>
      </c>
      <c r="G20" s="67"/>
      <c r="H20" s="67">
        <v>4</v>
      </c>
      <c r="I20" s="53"/>
      <c r="J20" s="53"/>
      <c r="K20" s="65"/>
    </row>
    <row r="21" spans="1:11" ht="20.100000000000001" customHeight="1" x14ac:dyDescent="0.65">
      <c r="A21" s="51">
        <v>19</v>
      </c>
      <c r="B21" s="77">
        <v>1549900800790</v>
      </c>
      <c r="C21" s="55">
        <v>6929</v>
      </c>
      <c r="D21" s="55" t="s">
        <v>0</v>
      </c>
      <c r="E21" s="55" t="s">
        <v>718</v>
      </c>
      <c r="F21" s="55" t="s">
        <v>719</v>
      </c>
      <c r="G21" s="67"/>
      <c r="H21" s="67">
        <v>5</v>
      </c>
      <c r="I21" s="53"/>
      <c r="J21" s="53"/>
      <c r="K21" s="65"/>
    </row>
    <row r="22" spans="1:11" ht="20.100000000000001" customHeight="1" x14ac:dyDescent="0.65">
      <c r="A22" s="51">
        <v>20</v>
      </c>
      <c r="B22" s="82">
        <v>1509966740191</v>
      </c>
      <c r="C22" s="79">
        <v>7033</v>
      </c>
      <c r="D22" s="55" t="s">
        <v>0</v>
      </c>
      <c r="E22" s="37" t="s">
        <v>911</v>
      </c>
      <c r="F22" s="37" t="s">
        <v>912</v>
      </c>
      <c r="G22" s="67"/>
      <c r="H22" s="67">
        <v>6</v>
      </c>
      <c r="I22" s="53"/>
      <c r="J22" s="53"/>
      <c r="K22" s="65"/>
    </row>
    <row r="23" spans="1:11" ht="20.100000000000001" customHeight="1" x14ac:dyDescent="0.65">
      <c r="A23" s="51">
        <v>21</v>
      </c>
      <c r="B23" s="77">
        <v>1129800180122</v>
      </c>
      <c r="C23" s="55">
        <v>7152</v>
      </c>
      <c r="D23" s="55" t="s">
        <v>0</v>
      </c>
      <c r="E23" s="55" t="s">
        <v>904</v>
      </c>
      <c r="F23" s="55" t="s">
        <v>905</v>
      </c>
      <c r="G23" s="67"/>
      <c r="H23" s="67">
        <v>7</v>
      </c>
      <c r="I23" s="53"/>
      <c r="J23" s="53"/>
      <c r="K23" s="65"/>
    </row>
    <row r="24" spans="1:11" ht="20.100000000000001" customHeight="1" x14ac:dyDescent="0.65">
      <c r="A24" s="51">
        <v>22</v>
      </c>
      <c r="B24" s="82">
        <v>1549900807557</v>
      </c>
      <c r="C24" s="79">
        <v>7153</v>
      </c>
      <c r="D24" s="55" t="s">
        <v>0</v>
      </c>
      <c r="E24" s="37" t="s">
        <v>906</v>
      </c>
      <c r="F24" s="37" t="s">
        <v>8</v>
      </c>
      <c r="G24" s="67"/>
      <c r="H24" s="67">
        <v>8</v>
      </c>
      <c r="I24" s="53"/>
      <c r="J24" s="53"/>
      <c r="K24" s="65"/>
    </row>
    <row r="25" spans="1:11" ht="20.100000000000001" customHeight="1" x14ac:dyDescent="0.65">
      <c r="A25" s="51">
        <v>23</v>
      </c>
      <c r="B25" s="82">
        <v>1100704174810</v>
      </c>
      <c r="C25" s="55">
        <v>7154</v>
      </c>
      <c r="D25" s="55" t="s">
        <v>0</v>
      </c>
      <c r="E25" s="37" t="s">
        <v>907</v>
      </c>
      <c r="F25" s="37" t="s">
        <v>833</v>
      </c>
      <c r="G25" s="67"/>
      <c r="H25" s="67">
        <v>9</v>
      </c>
      <c r="I25" s="53"/>
      <c r="J25" s="53"/>
      <c r="K25" s="65"/>
    </row>
    <row r="26" spans="1:11" ht="20.100000000000001" customHeight="1" x14ac:dyDescent="0.65">
      <c r="A26" s="51">
        <v>24</v>
      </c>
      <c r="B26" s="78">
        <v>1540301203788</v>
      </c>
      <c r="C26" s="79">
        <v>7155</v>
      </c>
      <c r="D26" s="55" t="s">
        <v>0</v>
      </c>
      <c r="E26" s="57" t="s">
        <v>242</v>
      </c>
      <c r="F26" s="57" t="s">
        <v>908</v>
      </c>
      <c r="G26" s="67"/>
      <c r="H26" s="67">
        <v>10</v>
      </c>
      <c r="I26" s="53"/>
      <c r="J26" s="53"/>
      <c r="K26" s="65"/>
    </row>
    <row r="27" spans="1:11" ht="20.100000000000001" customHeight="1" x14ac:dyDescent="0.65">
      <c r="A27" s="51">
        <v>25</v>
      </c>
      <c r="B27" s="82">
        <v>1549900813433</v>
      </c>
      <c r="C27" s="55">
        <v>7156</v>
      </c>
      <c r="D27" s="55" t="s">
        <v>0</v>
      </c>
      <c r="E27" s="37" t="s">
        <v>909</v>
      </c>
      <c r="F27" s="37" t="s">
        <v>910</v>
      </c>
      <c r="G27" s="67"/>
      <c r="H27" s="67">
        <v>11</v>
      </c>
      <c r="I27" s="53"/>
      <c r="J27" s="53"/>
      <c r="K27" s="65"/>
    </row>
    <row r="28" spans="1:11" ht="20.100000000000001" customHeight="1" x14ac:dyDescent="0.65">
      <c r="A28" s="51">
        <v>26</v>
      </c>
      <c r="B28" s="77">
        <v>1549900823234</v>
      </c>
      <c r="C28" s="55">
        <v>7158</v>
      </c>
      <c r="D28" s="55" t="s">
        <v>0</v>
      </c>
      <c r="E28" s="55" t="s">
        <v>913</v>
      </c>
      <c r="F28" s="55" t="s">
        <v>914</v>
      </c>
      <c r="G28" s="67"/>
      <c r="H28" s="67">
        <v>12</v>
      </c>
      <c r="I28" s="53"/>
      <c r="J28" s="53"/>
      <c r="K28" s="65"/>
    </row>
    <row r="29" spans="1:11" ht="20.100000000000001" customHeight="1" x14ac:dyDescent="0.65">
      <c r="A29" s="51">
        <v>27</v>
      </c>
      <c r="B29" s="78">
        <v>1209000478029</v>
      </c>
      <c r="C29" s="79">
        <v>7159</v>
      </c>
      <c r="D29" s="55" t="s">
        <v>0</v>
      </c>
      <c r="E29" s="57" t="s">
        <v>915</v>
      </c>
      <c r="F29" s="57" t="s">
        <v>916</v>
      </c>
      <c r="G29" s="67"/>
      <c r="H29" s="67">
        <v>13</v>
      </c>
      <c r="I29" s="53"/>
      <c r="J29" s="53"/>
      <c r="K29" s="65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5" zoomScaleNormal="100" workbookViewId="0">
      <selection activeCell="B19" sqref="B19"/>
    </sheetView>
  </sheetViews>
  <sheetFormatPr defaultRowHeight="24" x14ac:dyDescent="0.55000000000000004"/>
  <cols>
    <col min="1" max="1" width="2.875" style="14" bestFit="1" customWidth="1"/>
    <col min="2" max="2" width="14" style="14" bestFit="1" customWidth="1"/>
    <col min="3" max="3" width="4.875" style="14" bestFit="1" customWidth="1"/>
    <col min="4" max="4" width="4" style="14" bestFit="1" customWidth="1"/>
    <col min="5" max="5" width="12.125" style="14" customWidth="1"/>
    <col min="6" max="6" width="14.125" style="14" customWidth="1"/>
    <col min="7" max="8" width="4.625" style="50" customWidth="1"/>
    <col min="9" max="10" width="4.625" style="2" customWidth="1"/>
    <col min="11" max="11" width="4.625" customWidth="1"/>
    <col min="12" max="16384" width="9" style="14"/>
  </cols>
  <sheetData>
    <row r="1" spans="1:11" s="48" customFormat="1" x14ac:dyDescent="0.55000000000000004">
      <c r="A1" s="173" t="s">
        <v>838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65">
      <c r="A3" s="6">
        <v>1</v>
      </c>
      <c r="B3" s="17">
        <v>1540301201238</v>
      </c>
      <c r="C3" s="17">
        <v>6662</v>
      </c>
      <c r="D3" s="17" t="s">
        <v>2</v>
      </c>
      <c r="E3" s="17" t="s">
        <v>33</v>
      </c>
      <c r="F3" s="17" t="s">
        <v>34</v>
      </c>
      <c r="G3" s="67">
        <v>1</v>
      </c>
      <c r="H3" s="67"/>
      <c r="I3" s="12"/>
      <c r="J3" s="12"/>
      <c r="K3" s="26"/>
    </row>
    <row r="4" spans="1:11" ht="20.100000000000001" customHeight="1" x14ac:dyDescent="0.65">
      <c r="A4" s="6">
        <v>2</v>
      </c>
      <c r="B4" s="17">
        <v>1579901341748</v>
      </c>
      <c r="C4" s="17">
        <v>6768</v>
      </c>
      <c r="D4" s="17" t="s">
        <v>2</v>
      </c>
      <c r="E4" s="17" t="s">
        <v>67</v>
      </c>
      <c r="F4" s="17" t="s">
        <v>68</v>
      </c>
      <c r="G4" s="67">
        <v>2</v>
      </c>
      <c r="H4" s="67"/>
      <c r="I4" s="12"/>
      <c r="J4" s="12"/>
      <c r="K4" s="26"/>
    </row>
    <row r="5" spans="1:11" ht="20.100000000000001" customHeight="1" x14ac:dyDescent="0.65">
      <c r="A5" s="6">
        <v>3</v>
      </c>
      <c r="B5" s="15">
        <v>1540301201360</v>
      </c>
      <c r="C5" s="15">
        <v>6781</v>
      </c>
      <c r="D5" s="15" t="s">
        <v>2</v>
      </c>
      <c r="E5" s="15" t="s">
        <v>77</v>
      </c>
      <c r="F5" s="15" t="s">
        <v>78</v>
      </c>
      <c r="G5" s="67">
        <v>3</v>
      </c>
      <c r="H5" s="67"/>
      <c r="I5" s="12"/>
      <c r="J5" s="12"/>
      <c r="K5" s="26"/>
    </row>
    <row r="6" spans="1:11" ht="20.100000000000001" customHeight="1" x14ac:dyDescent="0.65">
      <c r="A6" s="6">
        <v>4</v>
      </c>
      <c r="B6" s="17">
        <v>1539901031439</v>
      </c>
      <c r="C6" s="17">
        <v>6784</v>
      </c>
      <c r="D6" s="17" t="s">
        <v>2</v>
      </c>
      <c r="E6" s="17" t="s">
        <v>51</v>
      </c>
      <c r="F6" s="17" t="s">
        <v>52</v>
      </c>
      <c r="G6" s="67">
        <v>4</v>
      </c>
      <c r="H6" s="67"/>
      <c r="I6" s="12"/>
      <c r="J6" s="12"/>
      <c r="K6" s="26"/>
    </row>
    <row r="7" spans="1:11" ht="20.100000000000001" customHeight="1" x14ac:dyDescent="0.65">
      <c r="A7" s="6">
        <v>5</v>
      </c>
      <c r="B7" s="15">
        <v>1209702459172</v>
      </c>
      <c r="C7" s="15">
        <v>6877</v>
      </c>
      <c r="D7" s="15" t="s">
        <v>2</v>
      </c>
      <c r="E7" s="15" t="s">
        <v>606</v>
      </c>
      <c r="F7" s="15" t="s">
        <v>85</v>
      </c>
      <c r="G7" s="67">
        <v>5</v>
      </c>
      <c r="H7" s="67"/>
      <c r="I7" s="12"/>
      <c r="J7" s="12"/>
      <c r="K7" s="26"/>
    </row>
    <row r="8" spans="1:11" ht="20.100000000000001" customHeight="1" x14ac:dyDescent="0.65">
      <c r="A8" s="6">
        <v>6</v>
      </c>
      <c r="B8" s="17">
        <v>1549900769086</v>
      </c>
      <c r="C8" s="17">
        <v>6930</v>
      </c>
      <c r="D8" s="17" t="s">
        <v>2</v>
      </c>
      <c r="E8" s="17" t="s">
        <v>492</v>
      </c>
      <c r="F8" s="17" t="s">
        <v>554</v>
      </c>
      <c r="G8" s="67">
        <v>6</v>
      </c>
      <c r="H8" s="67"/>
      <c r="I8" s="12"/>
      <c r="J8" s="12"/>
      <c r="K8" s="26"/>
    </row>
    <row r="9" spans="1:11" ht="20.100000000000001" customHeight="1" x14ac:dyDescent="0.65">
      <c r="A9" s="6">
        <v>7</v>
      </c>
      <c r="B9" s="15">
        <v>1549900779561</v>
      </c>
      <c r="C9" s="15">
        <v>6931</v>
      </c>
      <c r="D9" s="15" t="s">
        <v>2</v>
      </c>
      <c r="E9" s="15" t="s">
        <v>117</v>
      </c>
      <c r="F9" s="15" t="s">
        <v>555</v>
      </c>
      <c r="G9" s="67">
        <v>7</v>
      </c>
      <c r="H9" s="67"/>
      <c r="I9" s="12"/>
      <c r="J9" s="12"/>
      <c r="K9" s="26"/>
    </row>
    <row r="10" spans="1:11" ht="20.100000000000001" customHeight="1" x14ac:dyDescent="0.65">
      <c r="A10" s="6">
        <v>8</v>
      </c>
      <c r="B10" s="17">
        <v>1549900763681</v>
      </c>
      <c r="C10" s="17">
        <v>6932</v>
      </c>
      <c r="D10" s="17" t="s">
        <v>2</v>
      </c>
      <c r="E10" s="17" t="s">
        <v>556</v>
      </c>
      <c r="F10" s="17" t="s">
        <v>557</v>
      </c>
      <c r="G10" s="67">
        <v>8</v>
      </c>
      <c r="H10" s="67"/>
      <c r="I10" s="12"/>
      <c r="J10" s="12"/>
      <c r="K10" s="26"/>
    </row>
    <row r="11" spans="1:11" ht="20.100000000000001" customHeight="1" x14ac:dyDescent="0.65">
      <c r="A11" s="6">
        <v>9</v>
      </c>
      <c r="B11" s="15">
        <v>1650601156423</v>
      </c>
      <c r="C11" s="15">
        <v>6933</v>
      </c>
      <c r="D11" s="15" t="s">
        <v>2</v>
      </c>
      <c r="E11" s="15" t="s">
        <v>558</v>
      </c>
      <c r="F11" s="15" t="s">
        <v>559</v>
      </c>
      <c r="G11" s="67">
        <v>9</v>
      </c>
      <c r="H11" s="67"/>
      <c r="I11" s="12"/>
      <c r="J11" s="12"/>
      <c r="K11" s="26"/>
    </row>
    <row r="12" spans="1:11" ht="20.100000000000001" customHeight="1" x14ac:dyDescent="0.65">
      <c r="A12" s="6">
        <v>10</v>
      </c>
      <c r="B12" s="17">
        <v>1549900781361</v>
      </c>
      <c r="C12" s="17">
        <v>6934</v>
      </c>
      <c r="D12" s="17" t="s">
        <v>2</v>
      </c>
      <c r="E12" s="17" t="s">
        <v>281</v>
      </c>
      <c r="F12" s="17" t="s">
        <v>560</v>
      </c>
      <c r="G12" s="67">
        <v>10</v>
      </c>
      <c r="H12" s="67"/>
      <c r="I12" s="12"/>
      <c r="J12" s="12"/>
      <c r="K12" s="26"/>
    </row>
    <row r="13" spans="1:11" ht="20.100000000000001" customHeight="1" x14ac:dyDescent="0.65">
      <c r="A13" s="6">
        <v>11</v>
      </c>
      <c r="B13" s="15">
        <v>1549900782589</v>
      </c>
      <c r="C13" s="15">
        <v>6936</v>
      </c>
      <c r="D13" s="15" t="s">
        <v>2</v>
      </c>
      <c r="E13" s="15" t="s">
        <v>725</v>
      </c>
      <c r="F13" s="15" t="s">
        <v>561</v>
      </c>
      <c r="G13" s="67">
        <v>11</v>
      </c>
      <c r="H13" s="67"/>
      <c r="I13" s="12"/>
      <c r="J13" s="12"/>
      <c r="K13" s="26"/>
    </row>
    <row r="14" spans="1:11" ht="20.100000000000001" customHeight="1" x14ac:dyDescent="0.65">
      <c r="A14" s="6">
        <v>12</v>
      </c>
      <c r="B14" s="17">
        <v>1549900779405</v>
      </c>
      <c r="C14" s="17">
        <v>6937</v>
      </c>
      <c r="D14" s="17" t="s">
        <v>2</v>
      </c>
      <c r="E14" s="17" t="s">
        <v>562</v>
      </c>
      <c r="F14" s="17" t="s">
        <v>563</v>
      </c>
      <c r="G14" s="67">
        <v>12</v>
      </c>
      <c r="H14" s="67"/>
      <c r="I14" s="12"/>
      <c r="J14" s="12"/>
      <c r="K14" s="26"/>
    </row>
    <row r="15" spans="1:11" ht="20.100000000000001" customHeight="1" x14ac:dyDescent="0.65">
      <c r="A15" s="6">
        <v>13</v>
      </c>
      <c r="B15" s="15">
        <v>1510101546860</v>
      </c>
      <c r="C15" s="15">
        <v>6960</v>
      </c>
      <c r="D15" s="15" t="s">
        <v>2</v>
      </c>
      <c r="E15" s="15" t="s">
        <v>564</v>
      </c>
      <c r="F15" s="15" t="s">
        <v>565</v>
      </c>
      <c r="G15" s="67">
        <v>13</v>
      </c>
      <c r="H15" s="67"/>
      <c r="I15" s="12"/>
      <c r="J15" s="12"/>
      <c r="K15" s="26"/>
    </row>
    <row r="16" spans="1:11" ht="20.100000000000001" customHeight="1" x14ac:dyDescent="0.65">
      <c r="A16" s="6">
        <v>14</v>
      </c>
      <c r="B16" s="55">
        <v>1549900778387</v>
      </c>
      <c r="C16" s="55">
        <v>7038</v>
      </c>
      <c r="D16" s="55" t="s">
        <v>2</v>
      </c>
      <c r="E16" s="55" t="s">
        <v>828</v>
      </c>
      <c r="F16" s="55" t="s">
        <v>23</v>
      </c>
      <c r="G16" s="67">
        <v>14</v>
      </c>
      <c r="H16" s="67"/>
      <c r="I16" s="53"/>
      <c r="J16" s="53"/>
      <c r="K16" s="26"/>
    </row>
    <row r="17" spans="1:11" ht="20.100000000000001" customHeight="1" x14ac:dyDescent="0.65">
      <c r="A17" s="6">
        <v>15</v>
      </c>
      <c r="B17" s="55">
        <v>1540301201084</v>
      </c>
      <c r="C17" s="55">
        <v>7039</v>
      </c>
      <c r="D17" s="55" t="s">
        <v>2</v>
      </c>
      <c r="E17" s="55" t="s">
        <v>829</v>
      </c>
      <c r="F17" s="55" t="s">
        <v>830</v>
      </c>
      <c r="G17" s="67">
        <v>15</v>
      </c>
      <c r="H17" s="67"/>
      <c r="I17" s="53"/>
      <c r="J17" s="53"/>
      <c r="K17" s="26"/>
    </row>
    <row r="18" spans="1:11" ht="20.100000000000001" customHeight="1" x14ac:dyDescent="0.65">
      <c r="A18" s="6">
        <v>16</v>
      </c>
      <c r="B18" s="55">
        <v>1560301468854</v>
      </c>
      <c r="C18" s="55">
        <v>7040</v>
      </c>
      <c r="D18" s="55" t="s">
        <v>2</v>
      </c>
      <c r="E18" s="55" t="s">
        <v>607</v>
      </c>
      <c r="F18" s="55" t="s">
        <v>831</v>
      </c>
      <c r="G18" s="67">
        <v>16</v>
      </c>
      <c r="H18" s="67"/>
      <c r="I18" s="53"/>
      <c r="J18" s="53"/>
      <c r="K18" s="26"/>
    </row>
    <row r="19" spans="1:11" ht="20.100000000000001" customHeight="1" x14ac:dyDescent="0.65">
      <c r="A19" s="51">
        <v>17</v>
      </c>
      <c r="B19" s="55">
        <v>1718400066709</v>
      </c>
      <c r="C19" s="55">
        <v>7167</v>
      </c>
      <c r="D19" s="55" t="s">
        <v>2</v>
      </c>
      <c r="E19" s="55" t="s">
        <v>1017</v>
      </c>
      <c r="F19" s="55" t="s">
        <v>1012</v>
      </c>
      <c r="G19" s="67">
        <v>17</v>
      </c>
      <c r="H19" s="67"/>
      <c r="I19" s="53"/>
      <c r="J19" s="53"/>
      <c r="K19" s="26"/>
    </row>
    <row r="20" spans="1:11" ht="20.100000000000001" customHeight="1" x14ac:dyDescent="0.65">
      <c r="A20" s="51">
        <v>18</v>
      </c>
      <c r="B20" s="15">
        <v>1540301200983</v>
      </c>
      <c r="C20" s="15">
        <v>6610</v>
      </c>
      <c r="D20" s="15" t="s">
        <v>0</v>
      </c>
      <c r="E20" s="15" t="s">
        <v>30</v>
      </c>
      <c r="F20" s="15" t="s">
        <v>31</v>
      </c>
      <c r="G20" s="67"/>
      <c r="H20" s="67">
        <v>1</v>
      </c>
      <c r="I20" s="12"/>
      <c r="J20" s="12"/>
      <c r="K20" s="26"/>
    </row>
    <row r="21" spans="1:11" ht="20.100000000000001" customHeight="1" x14ac:dyDescent="0.65">
      <c r="A21" s="51">
        <v>19</v>
      </c>
      <c r="B21" s="15">
        <v>1540301200631</v>
      </c>
      <c r="C21" s="15">
        <v>6657</v>
      </c>
      <c r="D21" s="15" t="s">
        <v>0</v>
      </c>
      <c r="E21" s="15" t="s">
        <v>62</v>
      </c>
      <c r="F21" s="15" t="s">
        <v>63</v>
      </c>
      <c r="G21" s="67"/>
      <c r="H21" s="67">
        <v>2</v>
      </c>
      <c r="I21" s="12"/>
      <c r="J21" s="12"/>
      <c r="K21" s="26"/>
    </row>
    <row r="22" spans="1:11" ht="20.100000000000001" customHeight="1" x14ac:dyDescent="0.65">
      <c r="A22" s="51">
        <v>20</v>
      </c>
      <c r="B22" s="15">
        <v>1549900770424</v>
      </c>
      <c r="C22" s="15">
        <v>6673</v>
      </c>
      <c r="D22" s="15" t="s">
        <v>0</v>
      </c>
      <c r="E22" s="15" t="s">
        <v>64</v>
      </c>
      <c r="F22" s="15" t="s">
        <v>65</v>
      </c>
      <c r="G22" s="67"/>
      <c r="H22" s="67">
        <v>3</v>
      </c>
      <c r="I22" s="12"/>
      <c r="J22" s="12"/>
      <c r="K22" s="26"/>
    </row>
    <row r="23" spans="1:11" ht="20.100000000000001" customHeight="1" x14ac:dyDescent="0.65">
      <c r="A23" s="51">
        <v>21</v>
      </c>
      <c r="B23" s="15">
        <v>1209702441150</v>
      </c>
      <c r="C23" s="15">
        <v>6774</v>
      </c>
      <c r="D23" s="15" t="s">
        <v>0</v>
      </c>
      <c r="E23" s="15" t="s">
        <v>74</v>
      </c>
      <c r="F23" s="15" t="s">
        <v>75</v>
      </c>
      <c r="G23" s="67"/>
      <c r="H23" s="67">
        <v>4</v>
      </c>
      <c r="I23" s="12"/>
      <c r="J23" s="12"/>
      <c r="K23" s="26"/>
    </row>
    <row r="24" spans="1:11" ht="20.100000000000001" customHeight="1" x14ac:dyDescent="0.65">
      <c r="A24" s="51">
        <v>22</v>
      </c>
      <c r="B24" s="17">
        <v>1549900767296</v>
      </c>
      <c r="C24" s="17">
        <v>6778</v>
      </c>
      <c r="D24" s="17" t="s">
        <v>0</v>
      </c>
      <c r="E24" s="17" t="s">
        <v>44</v>
      </c>
      <c r="F24" s="17" t="s">
        <v>45</v>
      </c>
      <c r="G24" s="67"/>
      <c r="H24" s="67">
        <v>5</v>
      </c>
      <c r="I24" s="12"/>
      <c r="J24" s="12"/>
      <c r="K24" s="26"/>
    </row>
    <row r="25" spans="1:11" ht="20.100000000000001" customHeight="1" x14ac:dyDescent="0.65">
      <c r="A25" s="51">
        <v>23</v>
      </c>
      <c r="B25" s="15">
        <v>1549900777780</v>
      </c>
      <c r="C25" s="15">
        <v>6944</v>
      </c>
      <c r="D25" s="15" t="s">
        <v>0</v>
      </c>
      <c r="E25" s="15" t="s">
        <v>566</v>
      </c>
      <c r="F25" s="15" t="s">
        <v>567</v>
      </c>
      <c r="G25" s="67"/>
      <c r="H25" s="67">
        <v>6</v>
      </c>
      <c r="I25" s="12"/>
      <c r="J25" s="12"/>
      <c r="K25" s="26"/>
    </row>
    <row r="26" spans="1:11" ht="20.100000000000001" customHeight="1" x14ac:dyDescent="0.65">
      <c r="A26" s="51">
        <v>24</v>
      </c>
      <c r="B26" s="17">
        <v>1149901069782</v>
      </c>
      <c r="C26" s="17">
        <v>6945</v>
      </c>
      <c r="D26" s="17" t="s">
        <v>0</v>
      </c>
      <c r="E26" s="17" t="s">
        <v>724</v>
      </c>
      <c r="F26" s="17" t="s">
        <v>568</v>
      </c>
      <c r="G26" s="67"/>
      <c r="H26" s="67">
        <v>7</v>
      </c>
      <c r="I26" s="12"/>
      <c r="J26" s="12"/>
      <c r="K26" s="26"/>
    </row>
    <row r="27" spans="1:11" ht="20.100000000000001" customHeight="1" x14ac:dyDescent="0.65">
      <c r="A27" s="51">
        <v>25</v>
      </c>
      <c r="B27" s="15">
        <v>1540301201971</v>
      </c>
      <c r="C27" s="15">
        <v>6948</v>
      </c>
      <c r="D27" s="15" t="s">
        <v>0</v>
      </c>
      <c r="E27" s="15" t="s">
        <v>569</v>
      </c>
      <c r="F27" s="15" t="s">
        <v>570</v>
      </c>
      <c r="G27" s="67"/>
      <c r="H27" s="67">
        <v>8</v>
      </c>
      <c r="I27" s="12"/>
      <c r="J27" s="12"/>
      <c r="K27" s="26"/>
    </row>
    <row r="28" spans="1:11" ht="20.100000000000001" customHeight="1" x14ac:dyDescent="0.65">
      <c r="A28" s="51">
        <v>26</v>
      </c>
      <c r="B28" s="17">
        <v>1549900784433</v>
      </c>
      <c r="C28" s="17">
        <v>6949</v>
      </c>
      <c r="D28" s="17" t="s">
        <v>0</v>
      </c>
      <c r="E28" s="17" t="s">
        <v>723</v>
      </c>
      <c r="F28" s="17" t="s">
        <v>571</v>
      </c>
      <c r="G28" s="67"/>
      <c r="H28" s="67">
        <v>9</v>
      </c>
      <c r="I28" s="12"/>
      <c r="J28" s="12"/>
      <c r="K28" s="26"/>
    </row>
    <row r="29" spans="1:11" ht="20.100000000000001" customHeight="1" x14ac:dyDescent="0.65">
      <c r="A29" s="51">
        <v>27</v>
      </c>
      <c r="B29" s="17">
        <v>1149901086806</v>
      </c>
      <c r="C29" s="17">
        <v>6969</v>
      </c>
      <c r="D29" s="17" t="s">
        <v>0</v>
      </c>
      <c r="E29" s="17" t="s">
        <v>572</v>
      </c>
      <c r="F29" s="17" t="s">
        <v>573</v>
      </c>
      <c r="G29" s="67"/>
      <c r="H29" s="67">
        <v>10</v>
      </c>
      <c r="I29" s="12"/>
      <c r="J29" s="12"/>
      <c r="K29" s="26"/>
    </row>
    <row r="30" spans="1:11" ht="20.100000000000001" customHeight="1" x14ac:dyDescent="0.65">
      <c r="A30" s="51">
        <v>28</v>
      </c>
      <c r="B30" s="15">
        <v>1549900782198</v>
      </c>
      <c r="C30" s="15">
        <v>6970</v>
      </c>
      <c r="D30" s="15" t="s">
        <v>0</v>
      </c>
      <c r="E30" s="15" t="s">
        <v>574</v>
      </c>
      <c r="F30" s="15" t="s">
        <v>575</v>
      </c>
      <c r="G30" s="67"/>
      <c r="H30" s="67">
        <v>11</v>
      </c>
      <c r="I30" s="12"/>
      <c r="J30" s="12"/>
      <c r="K30" s="26"/>
    </row>
    <row r="31" spans="1:11" ht="27.75" x14ac:dyDescent="0.65">
      <c r="A31" s="51">
        <v>29</v>
      </c>
      <c r="B31" s="17">
        <v>1209501257246</v>
      </c>
      <c r="C31" s="17">
        <v>6972</v>
      </c>
      <c r="D31" s="17" t="s">
        <v>0</v>
      </c>
      <c r="E31" s="17" t="s">
        <v>722</v>
      </c>
      <c r="F31" s="17" t="s">
        <v>545</v>
      </c>
      <c r="G31" s="67"/>
      <c r="H31" s="67">
        <v>12</v>
      </c>
      <c r="I31" s="12"/>
      <c r="J31" s="12"/>
      <c r="K31" s="26"/>
    </row>
  </sheetData>
  <mergeCells count="2">
    <mergeCell ref="D2:F2"/>
    <mergeCell ref="A1:K1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6" workbookViewId="0">
      <selection activeCell="D30" sqref="D30:F31"/>
    </sheetView>
  </sheetViews>
  <sheetFormatPr defaultRowHeight="24" x14ac:dyDescent="0.55000000000000004"/>
  <cols>
    <col min="1" max="1" width="5.625" customWidth="1"/>
    <col min="2" max="2" width="14" bestFit="1" customWidth="1"/>
    <col min="3" max="3" width="4.875" bestFit="1" customWidth="1"/>
    <col min="4" max="4" width="4" bestFit="1" customWidth="1"/>
    <col min="6" max="6" width="13.625" customWidth="1"/>
    <col min="7" max="10" width="5.625" style="2" customWidth="1"/>
    <col min="11" max="11" width="5.625" customWidth="1"/>
  </cols>
  <sheetData>
    <row r="1" spans="1:11" s="48" customFormat="1" x14ac:dyDescent="0.55000000000000004">
      <c r="A1" s="173" t="s">
        <v>840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65">
      <c r="A3" s="6">
        <v>1</v>
      </c>
      <c r="B3" s="15">
        <v>1540301201858</v>
      </c>
      <c r="C3" s="15">
        <v>6761</v>
      </c>
      <c r="D3" s="15" t="s">
        <v>2</v>
      </c>
      <c r="E3" s="15" t="s">
        <v>66</v>
      </c>
      <c r="F3" s="15" t="s">
        <v>54</v>
      </c>
      <c r="G3" s="12">
        <v>1</v>
      </c>
      <c r="H3" s="12"/>
      <c r="I3" s="12"/>
      <c r="J3" s="12"/>
      <c r="K3" s="26"/>
    </row>
    <row r="4" spans="1:11" ht="20.100000000000001" customHeight="1" x14ac:dyDescent="0.65">
      <c r="A4" s="6">
        <v>2</v>
      </c>
      <c r="B4" s="17">
        <v>1540301201955</v>
      </c>
      <c r="C4" s="17">
        <v>6766</v>
      </c>
      <c r="D4" s="17" t="s">
        <v>2</v>
      </c>
      <c r="E4" s="17" t="s">
        <v>40</v>
      </c>
      <c r="F4" s="17" t="s">
        <v>41</v>
      </c>
      <c r="G4" s="12">
        <v>2</v>
      </c>
      <c r="H4" s="12"/>
      <c r="I4" s="12"/>
      <c r="J4" s="12"/>
      <c r="K4" s="26"/>
    </row>
    <row r="5" spans="1:11" ht="20.100000000000001" customHeight="1" x14ac:dyDescent="0.65">
      <c r="A5" s="51">
        <v>3</v>
      </c>
      <c r="B5" s="15">
        <v>1130100074135</v>
      </c>
      <c r="C5" s="15">
        <v>6767</v>
      </c>
      <c r="D5" s="15" t="s">
        <v>2</v>
      </c>
      <c r="E5" s="15" t="s">
        <v>42</v>
      </c>
      <c r="F5" s="15" t="s">
        <v>43</v>
      </c>
      <c r="G5" s="53">
        <v>3</v>
      </c>
      <c r="H5" s="12"/>
      <c r="I5" s="12"/>
      <c r="J5" s="12"/>
      <c r="K5" s="26"/>
    </row>
    <row r="6" spans="1:11" ht="20.100000000000001" customHeight="1" x14ac:dyDescent="0.65">
      <c r="A6" s="51">
        <v>4</v>
      </c>
      <c r="B6" s="17">
        <v>1549100037820</v>
      </c>
      <c r="C6" s="17">
        <v>6769</v>
      </c>
      <c r="D6" s="17" t="s">
        <v>2</v>
      </c>
      <c r="E6" s="17" t="s">
        <v>69</v>
      </c>
      <c r="F6" s="17" t="s">
        <v>70</v>
      </c>
      <c r="G6" s="53">
        <v>4</v>
      </c>
      <c r="H6" s="12"/>
      <c r="I6" s="12"/>
      <c r="J6" s="12"/>
      <c r="K6" s="26"/>
    </row>
    <row r="7" spans="1:11" ht="20.100000000000001" customHeight="1" x14ac:dyDescent="0.65">
      <c r="A7" s="51">
        <v>5</v>
      </c>
      <c r="B7" s="17">
        <v>1549100039580</v>
      </c>
      <c r="C7" s="17">
        <v>6783</v>
      </c>
      <c r="D7" s="17" t="s">
        <v>2</v>
      </c>
      <c r="E7" s="17" t="s">
        <v>49</v>
      </c>
      <c r="F7" s="17" t="s">
        <v>50</v>
      </c>
      <c r="G7" s="53">
        <v>5</v>
      </c>
      <c r="H7" s="12"/>
      <c r="I7" s="12"/>
      <c r="J7" s="12"/>
      <c r="K7" s="26"/>
    </row>
    <row r="8" spans="1:11" ht="20.100000000000001" customHeight="1" x14ac:dyDescent="0.65">
      <c r="A8" s="51">
        <v>6</v>
      </c>
      <c r="B8" s="17">
        <v>1209601586608</v>
      </c>
      <c r="C8" s="17">
        <v>6799</v>
      </c>
      <c r="D8" s="17" t="s">
        <v>2</v>
      </c>
      <c r="E8" s="17" t="s">
        <v>57</v>
      </c>
      <c r="F8" s="17" t="s">
        <v>58</v>
      </c>
      <c r="G8" s="53">
        <v>6</v>
      </c>
      <c r="H8" s="12"/>
      <c r="I8" s="12"/>
      <c r="J8" s="12"/>
      <c r="K8" s="26"/>
    </row>
    <row r="9" spans="1:11" ht="20.100000000000001" customHeight="1" x14ac:dyDescent="0.65">
      <c r="A9" s="51">
        <v>7</v>
      </c>
      <c r="B9" s="15">
        <v>1540301201441</v>
      </c>
      <c r="C9" s="15">
        <v>6950</v>
      </c>
      <c r="D9" s="15" t="s">
        <v>2</v>
      </c>
      <c r="E9" s="15" t="s">
        <v>576</v>
      </c>
      <c r="F9" s="15" t="s">
        <v>577</v>
      </c>
      <c r="G9" s="53">
        <v>7</v>
      </c>
      <c r="H9" s="12"/>
      <c r="I9" s="12"/>
      <c r="J9" s="12"/>
      <c r="K9" s="26"/>
    </row>
    <row r="10" spans="1:11" ht="20.100000000000001" customHeight="1" x14ac:dyDescent="0.65">
      <c r="A10" s="51">
        <v>8</v>
      </c>
      <c r="B10" s="17">
        <v>1549900785502</v>
      </c>
      <c r="C10" s="17">
        <v>6952</v>
      </c>
      <c r="D10" s="17" t="s">
        <v>2</v>
      </c>
      <c r="E10" s="17" t="s">
        <v>578</v>
      </c>
      <c r="F10" s="17" t="s">
        <v>579</v>
      </c>
      <c r="G10" s="53">
        <v>8</v>
      </c>
      <c r="H10" s="12"/>
      <c r="I10" s="12"/>
      <c r="J10" s="12"/>
      <c r="K10" s="26"/>
    </row>
    <row r="11" spans="1:11" ht="20.100000000000001" customHeight="1" x14ac:dyDescent="0.65">
      <c r="A11" s="51">
        <v>9</v>
      </c>
      <c r="B11" s="17">
        <v>1549900768012</v>
      </c>
      <c r="C11" s="17">
        <v>6954</v>
      </c>
      <c r="D11" s="17" t="s">
        <v>2</v>
      </c>
      <c r="E11" s="17" t="s">
        <v>727</v>
      </c>
      <c r="F11" s="17" t="s">
        <v>580</v>
      </c>
      <c r="G11" s="53">
        <v>9</v>
      </c>
      <c r="H11" s="12"/>
      <c r="I11" s="12"/>
      <c r="J11" s="12"/>
      <c r="K11" s="26"/>
    </row>
    <row r="12" spans="1:11" ht="20.100000000000001" customHeight="1" x14ac:dyDescent="0.65">
      <c r="A12" s="51">
        <v>10</v>
      </c>
      <c r="B12" s="15">
        <v>1101801587041</v>
      </c>
      <c r="C12" s="15">
        <v>6955</v>
      </c>
      <c r="D12" s="15" t="s">
        <v>2</v>
      </c>
      <c r="E12" s="15" t="s">
        <v>581</v>
      </c>
      <c r="F12" s="15" t="s">
        <v>728</v>
      </c>
      <c r="G12" s="53">
        <v>10</v>
      </c>
      <c r="H12" s="12"/>
      <c r="I12" s="12"/>
      <c r="J12" s="12"/>
      <c r="K12" s="26"/>
    </row>
    <row r="13" spans="1:11" ht="20.100000000000001" customHeight="1" x14ac:dyDescent="0.65">
      <c r="A13" s="51">
        <v>11</v>
      </c>
      <c r="B13" s="17">
        <v>1549900778662</v>
      </c>
      <c r="C13" s="17">
        <v>6956</v>
      </c>
      <c r="D13" s="17" t="s">
        <v>2</v>
      </c>
      <c r="E13" s="17" t="s">
        <v>582</v>
      </c>
      <c r="F13" s="17" t="s">
        <v>583</v>
      </c>
      <c r="G13" s="53">
        <v>11</v>
      </c>
      <c r="H13" s="12"/>
      <c r="I13" s="12"/>
      <c r="J13" s="12"/>
      <c r="K13" s="26"/>
    </row>
    <row r="14" spans="1:11" ht="20.100000000000001" customHeight="1" x14ac:dyDescent="0.65">
      <c r="A14" s="51">
        <v>12</v>
      </c>
      <c r="B14" s="15">
        <v>2269900031355</v>
      </c>
      <c r="C14" s="15">
        <v>6957</v>
      </c>
      <c r="D14" s="15" t="s">
        <v>2</v>
      </c>
      <c r="E14" s="15" t="s">
        <v>584</v>
      </c>
      <c r="F14" s="15" t="s">
        <v>585</v>
      </c>
      <c r="G14" s="53">
        <v>12</v>
      </c>
      <c r="H14" s="12"/>
      <c r="I14" s="12"/>
      <c r="J14" s="12"/>
      <c r="K14" s="26"/>
    </row>
    <row r="15" spans="1:11" ht="20.100000000000001" customHeight="1" x14ac:dyDescent="0.65">
      <c r="A15" s="51">
        <v>13</v>
      </c>
      <c r="B15" s="17">
        <v>1549900779995</v>
      </c>
      <c r="C15" s="17">
        <v>6958</v>
      </c>
      <c r="D15" s="17" t="s">
        <v>2</v>
      </c>
      <c r="E15" s="17" t="s">
        <v>586</v>
      </c>
      <c r="F15" s="17" t="s">
        <v>587</v>
      </c>
      <c r="G15" s="53">
        <v>13</v>
      </c>
      <c r="H15" s="12"/>
      <c r="I15" s="12"/>
      <c r="J15" s="12"/>
      <c r="K15" s="26"/>
    </row>
    <row r="16" spans="1:11" ht="20.100000000000001" customHeight="1" x14ac:dyDescent="0.65">
      <c r="A16" s="51">
        <v>14</v>
      </c>
      <c r="B16" s="15">
        <v>1549900780985</v>
      </c>
      <c r="C16" s="15">
        <v>6973</v>
      </c>
      <c r="D16" s="15" t="s">
        <v>2</v>
      </c>
      <c r="E16" s="15" t="s">
        <v>588</v>
      </c>
      <c r="F16" s="15" t="s">
        <v>306</v>
      </c>
      <c r="G16" s="53">
        <v>14</v>
      </c>
      <c r="H16" s="12"/>
      <c r="I16" s="12"/>
      <c r="J16" s="12"/>
      <c r="K16" s="26"/>
    </row>
    <row r="17" spans="1:11" ht="20.100000000000001" customHeight="1" x14ac:dyDescent="0.65">
      <c r="A17" s="51">
        <v>15</v>
      </c>
      <c r="B17" s="55">
        <v>1540301201114</v>
      </c>
      <c r="C17" s="55">
        <v>7041</v>
      </c>
      <c r="D17" s="55" t="s">
        <v>2</v>
      </c>
      <c r="E17" s="55" t="s">
        <v>832</v>
      </c>
      <c r="F17" s="55" t="s">
        <v>833</v>
      </c>
      <c r="G17" s="53">
        <v>15</v>
      </c>
      <c r="H17" s="53"/>
      <c r="I17" s="53"/>
      <c r="J17" s="53"/>
      <c r="K17" s="26"/>
    </row>
    <row r="18" spans="1:11" ht="20.100000000000001" customHeight="1" x14ac:dyDescent="0.65">
      <c r="A18" s="51">
        <v>16</v>
      </c>
      <c r="B18" s="55">
        <v>5416800000032</v>
      </c>
      <c r="C18" s="55">
        <v>7042</v>
      </c>
      <c r="D18" s="55" t="s">
        <v>2</v>
      </c>
      <c r="E18" s="55" t="s">
        <v>834</v>
      </c>
      <c r="F18" s="55" t="s">
        <v>835</v>
      </c>
      <c r="G18" s="53">
        <v>16</v>
      </c>
      <c r="H18" s="53"/>
      <c r="I18" s="53"/>
      <c r="J18" s="53"/>
      <c r="K18" s="26"/>
    </row>
    <row r="19" spans="1:11" ht="20.100000000000001" customHeight="1" x14ac:dyDescent="0.65">
      <c r="A19" s="51">
        <v>17</v>
      </c>
      <c r="B19" s="55">
        <v>1549900787025</v>
      </c>
      <c r="C19" s="55">
        <v>7043</v>
      </c>
      <c r="D19" s="55" t="s">
        <v>2</v>
      </c>
      <c r="E19" s="55" t="s">
        <v>836</v>
      </c>
      <c r="F19" s="55" t="s">
        <v>837</v>
      </c>
      <c r="G19" s="53">
        <v>17</v>
      </c>
      <c r="H19" s="53"/>
      <c r="I19" s="53"/>
      <c r="J19" s="53"/>
      <c r="K19" s="26"/>
    </row>
    <row r="20" spans="1:11" ht="20.100000000000001" customHeight="1" x14ac:dyDescent="0.65">
      <c r="A20" s="51">
        <v>18</v>
      </c>
      <c r="B20" s="15">
        <v>1549900766753</v>
      </c>
      <c r="C20" s="15">
        <v>6656</v>
      </c>
      <c r="D20" s="15" t="s">
        <v>0</v>
      </c>
      <c r="E20" s="15" t="s">
        <v>60</v>
      </c>
      <c r="F20" s="15" t="s">
        <v>61</v>
      </c>
      <c r="G20" s="12"/>
      <c r="H20" s="12">
        <v>1</v>
      </c>
      <c r="I20" s="12"/>
      <c r="J20" s="12"/>
      <c r="K20" s="26"/>
    </row>
    <row r="21" spans="1:11" ht="20.100000000000001" customHeight="1" x14ac:dyDescent="0.65">
      <c r="A21" s="51">
        <v>19</v>
      </c>
      <c r="B21" s="17">
        <v>1500701428299</v>
      </c>
      <c r="C21" s="17">
        <v>6714</v>
      </c>
      <c r="D21" s="17" t="s">
        <v>0</v>
      </c>
      <c r="E21" s="17" t="s">
        <v>13</v>
      </c>
      <c r="F21" s="17" t="s">
        <v>14</v>
      </c>
      <c r="G21" s="12"/>
      <c r="H21" s="12">
        <v>2</v>
      </c>
      <c r="I21" s="12"/>
      <c r="J21" s="12"/>
      <c r="K21" s="26"/>
    </row>
    <row r="22" spans="1:11" ht="20.100000000000001" customHeight="1" x14ac:dyDescent="0.65">
      <c r="A22" s="51">
        <v>20</v>
      </c>
      <c r="B22" s="15">
        <v>1540301202358</v>
      </c>
      <c r="C22" s="15">
        <v>6789</v>
      </c>
      <c r="D22" s="15" t="s">
        <v>0</v>
      </c>
      <c r="E22" s="15" t="s">
        <v>80</v>
      </c>
      <c r="F22" s="15" t="s">
        <v>81</v>
      </c>
      <c r="G22" s="12"/>
      <c r="H22" s="53">
        <v>3</v>
      </c>
      <c r="I22" s="12"/>
      <c r="J22" s="12"/>
      <c r="K22" s="26"/>
    </row>
    <row r="23" spans="1:11" ht="20.100000000000001" customHeight="1" x14ac:dyDescent="0.65">
      <c r="A23" s="51">
        <v>21</v>
      </c>
      <c r="B23" s="17">
        <v>1549900772427</v>
      </c>
      <c r="C23" s="17">
        <v>6790</v>
      </c>
      <c r="D23" s="17" t="s">
        <v>0</v>
      </c>
      <c r="E23" s="17" t="s">
        <v>53</v>
      </c>
      <c r="F23" s="17" t="s">
        <v>54</v>
      </c>
      <c r="G23" s="12"/>
      <c r="H23" s="53">
        <v>4</v>
      </c>
      <c r="I23" s="12"/>
      <c r="J23" s="12"/>
      <c r="K23" s="26"/>
    </row>
    <row r="24" spans="1:11" ht="20.100000000000001" customHeight="1" x14ac:dyDescent="0.65">
      <c r="A24" s="51">
        <v>22</v>
      </c>
      <c r="B24" s="15">
        <v>1101801574372</v>
      </c>
      <c r="C24" s="15">
        <v>6793</v>
      </c>
      <c r="D24" s="15" t="s">
        <v>0</v>
      </c>
      <c r="E24" s="15" t="s">
        <v>83</v>
      </c>
      <c r="F24" s="15" t="s">
        <v>84</v>
      </c>
      <c r="G24" s="12"/>
      <c r="H24" s="53">
        <v>5</v>
      </c>
      <c r="I24" s="12"/>
      <c r="J24" s="12"/>
      <c r="K24" s="26"/>
    </row>
    <row r="25" spans="1:11" ht="20.100000000000001" customHeight="1" x14ac:dyDescent="0.65">
      <c r="A25" s="51">
        <v>23</v>
      </c>
      <c r="B25" s="15">
        <v>1549900787351</v>
      </c>
      <c r="C25" s="15">
        <v>6943</v>
      </c>
      <c r="D25" s="15" t="s">
        <v>0</v>
      </c>
      <c r="E25" s="15" t="s">
        <v>589</v>
      </c>
      <c r="F25" s="15" t="s">
        <v>726</v>
      </c>
      <c r="G25" s="12"/>
      <c r="H25" s="53">
        <v>6</v>
      </c>
      <c r="I25" s="12"/>
      <c r="J25" s="12"/>
      <c r="K25" s="26"/>
    </row>
    <row r="26" spans="1:11" ht="20.100000000000001" customHeight="1" x14ac:dyDescent="0.65">
      <c r="A26" s="51">
        <v>24</v>
      </c>
      <c r="B26" s="17">
        <v>1469900837864</v>
      </c>
      <c r="C26" s="17">
        <v>6946</v>
      </c>
      <c r="D26" s="17" t="s">
        <v>0</v>
      </c>
      <c r="E26" s="17" t="s">
        <v>590</v>
      </c>
      <c r="F26" s="17" t="s">
        <v>591</v>
      </c>
      <c r="G26" s="12"/>
      <c r="H26" s="53">
        <v>7</v>
      </c>
      <c r="I26" s="12"/>
      <c r="J26" s="12"/>
      <c r="K26" s="26"/>
    </row>
    <row r="27" spans="1:11" ht="20.100000000000001" customHeight="1" x14ac:dyDescent="0.65">
      <c r="A27" s="51">
        <v>25</v>
      </c>
      <c r="B27" s="15">
        <v>1540301201921</v>
      </c>
      <c r="C27" s="15">
        <v>6965</v>
      </c>
      <c r="D27" s="15" t="s">
        <v>0</v>
      </c>
      <c r="E27" s="15" t="s">
        <v>592</v>
      </c>
      <c r="F27" s="15" t="s">
        <v>593</v>
      </c>
      <c r="G27" s="12"/>
      <c r="H27" s="53">
        <v>8</v>
      </c>
      <c r="I27" s="12"/>
      <c r="J27" s="12"/>
      <c r="K27" s="26"/>
    </row>
    <row r="28" spans="1:11" ht="20.100000000000001" customHeight="1" x14ac:dyDescent="0.65">
      <c r="A28" s="51">
        <v>26</v>
      </c>
      <c r="B28" s="57">
        <v>1510101542856</v>
      </c>
      <c r="C28" s="57">
        <v>6966</v>
      </c>
      <c r="D28" s="57" t="s">
        <v>0</v>
      </c>
      <c r="E28" s="57" t="s">
        <v>729</v>
      </c>
      <c r="F28" s="57" t="s">
        <v>594</v>
      </c>
      <c r="G28" s="53"/>
      <c r="H28" s="53">
        <v>9</v>
      </c>
      <c r="I28" s="53"/>
      <c r="J28" s="53"/>
      <c r="K28" s="26"/>
    </row>
    <row r="29" spans="1:11" ht="20.100000000000001" customHeight="1" x14ac:dyDescent="0.65">
      <c r="A29" s="51">
        <v>27</v>
      </c>
      <c r="B29" s="55">
        <v>1549900787254</v>
      </c>
      <c r="C29" s="55">
        <v>7163</v>
      </c>
      <c r="D29" s="55" t="s">
        <v>0</v>
      </c>
      <c r="E29" s="55" t="s">
        <v>1007</v>
      </c>
      <c r="F29" s="55" t="s">
        <v>1008</v>
      </c>
      <c r="G29" s="49"/>
      <c r="H29" s="53">
        <v>10</v>
      </c>
      <c r="I29" s="49"/>
      <c r="J29" s="49"/>
      <c r="K29" s="26"/>
    </row>
    <row r="30" spans="1:11" ht="19.5" customHeight="1" x14ac:dyDescent="0.65">
      <c r="A30" s="51">
        <v>28</v>
      </c>
      <c r="B30" s="26"/>
      <c r="C30" s="26"/>
      <c r="D30" s="55" t="s">
        <v>0</v>
      </c>
      <c r="E30" s="55" t="s">
        <v>1065</v>
      </c>
      <c r="F30" s="55" t="s">
        <v>1066</v>
      </c>
      <c r="G30" s="49"/>
      <c r="H30" s="53">
        <v>11</v>
      </c>
      <c r="I30" s="49" t="s">
        <v>1051</v>
      </c>
      <c r="J30" s="49"/>
      <c r="K30" s="26"/>
    </row>
    <row r="31" spans="1:11" ht="21" customHeight="1" x14ac:dyDescent="0.65">
      <c r="A31" s="51">
        <v>29</v>
      </c>
      <c r="B31" s="26"/>
      <c r="C31" s="26"/>
      <c r="D31" s="55" t="s">
        <v>0</v>
      </c>
      <c r="E31" s="55" t="s">
        <v>1067</v>
      </c>
      <c r="F31" s="55" t="s">
        <v>1060</v>
      </c>
      <c r="G31" s="49"/>
      <c r="H31" s="53">
        <v>12</v>
      </c>
      <c r="I31" s="49" t="s">
        <v>1051</v>
      </c>
      <c r="J31" s="49"/>
      <c r="K31" s="26"/>
    </row>
  </sheetData>
  <mergeCells count="2">
    <mergeCell ref="D2:F2"/>
    <mergeCell ref="A1:K1"/>
  </mergeCells>
  <pageMargins left="0.74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7" workbookViewId="0">
      <selection activeCell="P31" sqref="P31"/>
    </sheetView>
  </sheetViews>
  <sheetFormatPr defaultRowHeight="24" x14ac:dyDescent="0.55000000000000004"/>
  <cols>
    <col min="1" max="1" width="2.875" bestFit="1" customWidth="1"/>
    <col min="2" max="2" width="15.875" bestFit="1" customWidth="1"/>
    <col min="3" max="3" width="4.875" bestFit="1" customWidth="1"/>
    <col min="4" max="4" width="4" bestFit="1" customWidth="1"/>
    <col min="7" max="10" width="5.625" style="2" customWidth="1"/>
    <col min="11" max="11" width="5.625" customWidth="1"/>
  </cols>
  <sheetData>
    <row r="1" spans="1:11" s="48" customFormat="1" x14ac:dyDescent="0.55000000000000004">
      <c r="A1" s="173" t="s">
        <v>839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65">
      <c r="A3" s="13">
        <v>1</v>
      </c>
      <c r="B3" s="15">
        <v>1549900767253</v>
      </c>
      <c r="C3" s="15">
        <v>6649</v>
      </c>
      <c r="D3" s="15" t="s">
        <v>2</v>
      </c>
      <c r="E3" s="15" t="s">
        <v>32</v>
      </c>
      <c r="F3" s="15" t="s">
        <v>14</v>
      </c>
      <c r="G3" s="12">
        <v>1</v>
      </c>
      <c r="H3" s="12"/>
      <c r="I3" s="12"/>
      <c r="J3" s="12"/>
      <c r="K3" s="26"/>
    </row>
    <row r="4" spans="1:11" ht="20.100000000000001" customHeight="1" x14ac:dyDescent="0.65">
      <c r="A4" s="13">
        <v>2</v>
      </c>
      <c r="B4" s="17">
        <v>1549100037897</v>
      </c>
      <c r="C4" s="17">
        <v>6663</v>
      </c>
      <c r="D4" s="17" t="s">
        <v>2</v>
      </c>
      <c r="E4" s="17" t="s">
        <v>730</v>
      </c>
      <c r="F4" s="17" t="s">
        <v>35</v>
      </c>
      <c r="G4" s="12">
        <v>2</v>
      </c>
      <c r="H4" s="12"/>
      <c r="I4" s="12"/>
      <c r="J4" s="12"/>
      <c r="K4" s="26"/>
    </row>
    <row r="5" spans="1:11" ht="20.100000000000001" customHeight="1" x14ac:dyDescent="0.65">
      <c r="A5" s="54">
        <v>3</v>
      </c>
      <c r="B5" s="19">
        <v>1549100039342</v>
      </c>
      <c r="C5" s="19">
        <v>6762</v>
      </c>
      <c r="D5" s="19" t="s">
        <v>2</v>
      </c>
      <c r="E5" s="19" t="s">
        <v>731</v>
      </c>
      <c r="F5" s="19" t="s">
        <v>36</v>
      </c>
      <c r="G5" s="53">
        <v>3</v>
      </c>
      <c r="H5" s="12"/>
      <c r="I5" s="12"/>
      <c r="J5" s="12"/>
      <c r="K5" s="26"/>
    </row>
    <row r="6" spans="1:11" ht="20.100000000000001" customHeight="1" x14ac:dyDescent="0.65">
      <c r="A6" s="54">
        <v>4</v>
      </c>
      <c r="B6" s="17">
        <v>1601101436118</v>
      </c>
      <c r="C6" s="17">
        <v>6765</v>
      </c>
      <c r="D6" s="17" t="s">
        <v>2</v>
      </c>
      <c r="E6" s="17" t="s">
        <v>38</v>
      </c>
      <c r="F6" s="17" t="s">
        <v>39</v>
      </c>
      <c r="G6" s="53">
        <v>4</v>
      </c>
      <c r="H6" s="12"/>
      <c r="I6" s="12"/>
      <c r="J6" s="12"/>
      <c r="K6" s="26"/>
    </row>
    <row r="7" spans="1:11" ht="20.100000000000001" customHeight="1" x14ac:dyDescent="0.65">
      <c r="A7" s="54">
        <v>5</v>
      </c>
      <c r="B7" s="15">
        <v>1104400046149</v>
      </c>
      <c r="C7" s="15">
        <v>6770</v>
      </c>
      <c r="D7" s="15" t="s">
        <v>2</v>
      </c>
      <c r="E7" s="15" t="s">
        <v>71</v>
      </c>
      <c r="F7" s="15" t="s">
        <v>72</v>
      </c>
      <c r="G7" s="53">
        <v>5</v>
      </c>
      <c r="H7" s="12"/>
      <c r="I7" s="12"/>
      <c r="J7" s="12"/>
      <c r="K7" s="26"/>
    </row>
    <row r="8" spans="1:11" ht="20.100000000000001" customHeight="1" x14ac:dyDescent="0.65">
      <c r="A8" s="54">
        <v>6</v>
      </c>
      <c r="B8" s="17">
        <v>1540301202455</v>
      </c>
      <c r="C8" s="17">
        <v>6780</v>
      </c>
      <c r="D8" s="17" t="s">
        <v>2</v>
      </c>
      <c r="E8" s="17" t="s">
        <v>46</v>
      </c>
      <c r="F8" s="17" t="s">
        <v>47</v>
      </c>
      <c r="G8" s="53">
        <v>6</v>
      </c>
      <c r="H8" s="12"/>
      <c r="I8" s="12"/>
      <c r="J8" s="12"/>
      <c r="K8" s="26"/>
    </row>
    <row r="9" spans="1:11" ht="20.100000000000001" customHeight="1" x14ac:dyDescent="0.65">
      <c r="A9" s="54">
        <v>7</v>
      </c>
      <c r="B9" s="15">
        <v>1102900158238</v>
      </c>
      <c r="C9" s="15">
        <v>6782</v>
      </c>
      <c r="D9" s="15" t="s">
        <v>2</v>
      </c>
      <c r="E9" s="15" t="s">
        <v>650</v>
      </c>
      <c r="F9" s="15" t="s">
        <v>48</v>
      </c>
      <c r="G9" s="53">
        <v>7</v>
      </c>
      <c r="H9" s="12"/>
      <c r="I9" s="12"/>
      <c r="J9" s="12"/>
      <c r="K9" s="26"/>
    </row>
    <row r="10" spans="1:11" ht="20.100000000000001" customHeight="1" x14ac:dyDescent="0.65">
      <c r="A10" s="54">
        <v>8</v>
      </c>
      <c r="B10" s="17">
        <v>1540301201904</v>
      </c>
      <c r="C10" s="17">
        <v>6785</v>
      </c>
      <c r="D10" s="17" t="s">
        <v>2</v>
      </c>
      <c r="E10" s="17" t="s">
        <v>732</v>
      </c>
      <c r="F10" s="17" t="s">
        <v>79</v>
      </c>
      <c r="G10" s="53">
        <v>8</v>
      </c>
      <c r="H10" s="12"/>
      <c r="I10" s="12"/>
      <c r="J10" s="12"/>
      <c r="K10" s="26"/>
    </row>
    <row r="11" spans="1:11" ht="20.100000000000001" customHeight="1" x14ac:dyDescent="0.65">
      <c r="A11" s="54">
        <v>9</v>
      </c>
      <c r="B11" s="17">
        <v>1549900764866</v>
      </c>
      <c r="C11" s="17">
        <v>6919</v>
      </c>
      <c r="D11" s="17" t="s">
        <v>2</v>
      </c>
      <c r="E11" s="17" t="s">
        <v>733</v>
      </c>
      <c r="F11" s="17" t="s">
        <v>59</v>
      </c>
      <c r="G11" s="53">
        <v>9</v>
      </c>
      <c r="H11" s="12"/>
      <c r="I11" s="12"/>
      <c r="J11" s="12"/>
      <c r="K11" s="26"/>
    </row>
    <row r="12" spans="1:11" ht="20.100000000000001" customHeight="1" x14ac:dyDescent="0.65">
      <c r="A12" s="54">
        <v>10</v>
      </c>
      <c r="B12" s="15">
        <v>1549900771463</v>
      </c>
      <c r="C12" s="15">
        <v>6938</v>
      </c>
      <c r="D12" s="15" t="s">
        <v>2</v>
      </c>
      <c r="E12" s="15" t="s">
        <v>734</v>
      </c>
      <c r="F12" s="15" t="s">
        <v>595</v>
      </c>
      <c r="G12" s="53">
        <v>10</v>
      </c>
      <c r="H12" s="12"/>
      <c r="I12" s="12"/>
      <c r="J12" s="12"/>
      <c r="K12" s="26"/>
    </row>
    <row r="13" spans="1:11" ht="20.100000000000001" customHeight="1" x14ac:dyDescent="0.65">
      <c r="A13" s="54">
        <v>11</v>
      </c>
      <c r="B13" s="17">
        <v>1100201970659</v>
      </c>
      <c r="C13" s="17">
        <v>6939</v>
      </c>
      <c r="D13" s="17" t="s">
        <v>2</v>
      </c>
      <c r="E13" s="17" t="s">
        <v>735</v>
      </c>
      <c r="F13" s="17" t="s">
        <v>736</v>
      </c>
      <c r="G13" s="53">
        <v>11</v>
      </c>
      <c r="H13" s="12"/>
      <c r="I13" s="12"/>
      <c r="J13" s="12"/>
      <c r="K13" s="26"/>
    </row>
    <row r="14" spans="1:11" ht="20.100000000000001" customHeight="1" x14ac:dyDescent="0.65">
      <c r="A14" s="54">
        <v>12</v>
      </c>
      <c r="B14" s="15">
        <v>1540301202030</v>
      </c>
      <c r="C14" s="15">
        <v>6941</v>
      </c>
      <c r="D14" s="15" t="s">
        <v>2</v>
      </c>
      <c r="E14" s="15" t="s">
        <v>596</v>
      </c>
      <c r="F14" s="15" t="s">
        <v>597</v>
      </c>
      <c r="G14" s="53">
        <v>12</v>
      </c>
      <c r="H14" s="12"/>
      <c r="I14" s="12"/>
      <c r="J14" s="12"/>
      <c r="K14" s="26"/>
    </row>
    <row r="15" spans="1:11" ht="20.100000000000001" customHeight="1" x14ac:dyDescent="0.65">
      <c r="A15" s="54">
        <v>13</v>
      </c>
      <c r="B15" s="17">
        <v>1549900773245</v>
      </c>
      <c r="C15" s="17">
        <v>6942</v>
      </c>
      <c r="D15" s="17" t="s">
        <v>2</v>
      </c>
      <c r="E15" s="17" t="s">
        <v>737</v>
      </c>
      <c r="F15" s="17" t="s">
        <v>738</v>
      </c>
      <c r="G15" s="53">
        <v>13</v>
      </c>
      <c r="H15" s="12"/>
      <c r="I15" s="12"/>
      <c r="J15" s="12"/>
      <c r="K15" s="26"/>
    </row>
    <row r="16" spans="1:11" ht="20.100000000000001" customHeight="1" x14ac:dyDescent="0.65">
      <c r="A16" s="54">
        <v>14</v>
      </c>
      <c r="B16" s="17">
        <v>1549900773717</v>
      </c>
      <c r="C16" s="17">
        <v>6961</v>
      </c>
      <c r="D16" s="17" t="s">
        <v>2</v>
      </c>
      <c r="E16" s="17" t="s">
        <v>110</v>
      </c>
      <c r="F16" s="17" t="s">
        <v>598</v>
      </c>
      <c r="G16" s="53">
        <v>14</v>
      </c>
      <c r="H16" s="12"/>
      <c r="I16" s="12"/>
      <c r="J16" s="12"/>
      <c r="K16" s="26"/>
    </row>
    <row r="17" spans="1:11" ht="20.100000000000001" customHeight="1" x14ac:dyDescent="0.65">
      <c r="A17" s="54">
        <v>15</v>
      </c>
      <c r="B17" s="15">
        <v>1101801577061</v>
      </c>
      <c r="C17" s="15">
        <v>6962</v>
      </c>
      <c r="D17" s="15" t="s">
        <v>2</v>
      </c>
      <c r="E17" s="15" t="s">
        <v>599</v>
      </c>
      <c r="F17" s="15" t="s">
        <v>600</v>
      </c>
      <c r="G17" s="53">
        <v>15</v>
      </c>
      <c r="H17" s="12"/>
      <c r="I17" s="12"/>
      <c r="J17" s="12"/>
      <c r="K17" s="26"/>
    </row>
    <row r="18" spans="1:11" ht="20.100000000000001" customHeight="1" x14ac:dyDescent="0.65">
      <c r="A18" s="54">
        <v>16</v>
      </c>
      <c r="B18" s="17">
        <v>1549900783208</v>
      </c>
      <c r="C18" s="17">
        <v>6964</v>
      </c>
      <c r="D18" s="17" t="s">
        <v>2</v>
      </c>
      <c r="E18" s="17" t="s">
        <v>601</v>
      </c>
      <c r="F18" s="17" t="s">
        <v>602</v>
      </c>
      <c r="G18" s="53">
        <v>16</v>
      </c>
      <c r="H18" s="12"/>
      <c r="I18" s="12"/>
      <c r="J18" s="12"/>
      <c r="K18" s="26"/>
    </row>
    <row r="19" spans="1:11" ht="20.100000000000001" customHeight="1" x14ac:dyDescent="0.65">
      <c r="A19" s="54">
        <v>17</v>
      </c>
      <c r="B19" s="15">
        <v>1729100092144</v>
      </c>
      <c r="C19" s="15">
        <v>6971</v>
      </c>
      <c r="D19" s="15" t="s">
        <v>2</v>
      </c>
      <c r="E19" s="15" t="s">
        <v>483</v>
      </c>
      <c r="F19" s="15" t="s">
        <v>603</v>
      </c>
      <c r="G19" s="53">
        <v>17</v>
      </c>
      <c r="H19" s="12"/>
      <c r="I19" s="12"/>
      <c r="J19" s="12"/>
      <c r="K19" s="26"/>
    </row>
    <row r="20" spans="1:11" ht="20.100000000000001" customHeight="1" x14ac:dyDescent="0.65">
      <c r="A20" s="54">
        <v>18</v>
      </c>
      <c r="B20" s="63">
        <v>1208300056021</v>
      </c>
      <c r="C20" s="57">
        <v>7045</v>
      </c>
      <c r="D20" s="57" t="s">
        <v>2</v>
      </c>
      <c r="E20" s="57" t="s">
        <v>842</v>
      </c>
      <c r="F20" s="57" t="s">
        <v>843</v>
      </c>
      <c r="G20" s="53">
        <v>18</v>
      </c>
      <c r="H20" s="12"/>
      <c r="I20" s="12"/>
      <c r="J20" s="12"/>
      <c r="K20" s="26"/>
    </row>
    <row r="21" spans="1:11" ht="20.100000000000001" customHeight="1" x14ac:dyDescent="0.65">
      <c r="A21" s="54">
        <v>19</v>
      </c>
      <c r="B21" s="17">
        <v>1549900793947</v>
      </c>
      <c r="C21" s="17">
        <v>6772</v>
      </c>
      <c r="D21" s="17" t="s">
        <v>0</v>
      </c>
      <c r="E21" s="17" t="s">
        <v>739</v>
      </c>
      <c r="F21" s="17" t="s">
        <v>73</v>
      </c>
      <c r="G21" s="12"/>
      <c r="H21" s="12">
        <v>1</v>
      </c>
      <c r="I21" s="12"/>
      <c r="J21" s="12"/>
      <c r="K21" s="26"/>
    </row>
    <row r="22" spans="1:11" ht="20.100000000000001" customHeight="1" x14ac:dyDescent="0.65">
      <c r="A22" s="54">
        <v>20</v>
      </c>
      <c r="B22" s="15">
        <v>1139900579795</v>
      </c>
      <c r="C22" s="15">
        <v>6775</v>
      </c>
      <c r="D22" s="15" t="s">
        <v>0</v>
      </c>
      <c r="E22" s="15" t="s">
        <v>740</v>
      </c>
      <c r="F22" s="15" t="s">
        <v>76</v>
      </c>
      <c r="G22" s="12"/>
      <c r="H22" s="53">
        <v>2</v>
      </c>
      <c r="I22" s="12"/>
      <c r="J22" s="12"/>
      <c r="K22" s="26"/>
    </row>
    <row r="23" spans="1:11" ht="20.100000000000001" customHeight="1" x14ac:dyDescent="0.65">
      <c r="A23" s="54">
        <v>21</v>
      </c>
      <c r="B23" s="15">
        <v>1819900670214</v>
      </c>
      <c r="C23" s="15">
        <v>6791</v>
      </c>
      <c r="D23" s="15" t="s">
        <v>0</v>
      </c>
      <c r="E23" s="15" t="s">
        <v>741</v>
      </c>
      <c r="F23" s="15" t="s">
        <v>82</v>
      </c>
      <c r="G23" s="12"/>
      <c r="H23" s="53">
        <v>3</v>
      </c>
      <c r="I23" s="12"/>
      <c r="J23" s="12"/>
      <c r="K23" s="26"/>
    </row>
    <row r="24" spans="1:11" ht="20.100000000000001" customHeight="1" x14ac:dyDescent="0.65">
      <c r="A24" s="54">
        <v>22</v>
      </c>
      <c r="B24" s="17">
        <v>1549900780454</v>
      </c>
      <c r="C24" s="17">
        <v>6792</v>
      </c>
      <c r="D24" s="17" t="s">
        <v>0</v>
      </c>
      <c r="E24" s="17" t="s">
        <v>742</v>
      </c>
      <c r="F24" s="17" t="s">
        <v>743</v>
      </c>
      <c r="G24" s="12"/>
      <c r="H24" s="53">
        <v>4</v>
      </c>
      <c r="I24" s="12"/>
      <c r="J24" s="12"/>
      <c r="K24" s="26"/>
    </row>
    <row r="25" spans="1:11" ht="20.100000000000001" customHeight="1" x14ac:dyDescent="0.65">
      <c r="A25" s="54">
        <v>23</v>
      </c>
      <c r="B25" s="15">
        <v>1100201973895</v>
      </c>
      <c r="C25" s="15">
        <v>6794</v>
      </c>
      <c r="D25" s="15" t="s">
        <v>0</v>
      </c>
      <c r="E25" s="15" t="s">
        <v>55</v>
      </c>
      <c r="F25" s="15" t="s">
        <v>56</v>
      </c>
      <c r="G25" s="12"/>
      <c r="H25" s="53">
        <v>5</v>
      </c>
      <c r="I25" s="12"/>
      <c r="J25" s="12"/>
      <c r="K25" s="26"/>
    </row>
    <row r="26" spans="1:11" ht="20.100000000000001" customHeight="1" x14ac:dyDescent="0.65">
      <c r="A26" s="54">
        <v>24</v>
      </c>
      <c r="B26" s="15">
        <v>1479900857181</v>
      </c>
      <c r="C26" s="15">
        <v>6967</v>
      </c>
      <c r="D26" s="15" t="s">
        <v>0</v>
      </c>
      <c r="E26" s="15" t="s">
        <v>604</v>
      </c>
      <c r="F26" s="15" t="s">
        <v>605</v>
      </c>
      <c r="G26" s="12"/>
      <c r="H26" s="53">
        <v>6</v>
      </c>
      <c r="I26" s="12"/>
      <c r="J26" s="12"/>
      <c r="K26" s="26"/>
    </row>
    <row r="27" spans="1:11" ht="20.100000000000001" customHeight="1" x14ac:dyDescent="0.65">
      <c r="A27" s="54">
        <v>25</v>
      </c>
      <c r="B27" s="17">
        <v>1239900483975</v>
      </c>
      <c r="C27" s="17">
        <v>6968</v>
      </c>
      <c r="D27" s="17" t="s">
        <v>0</v>
      </c>
      <c r="E27" s="17" t="s">
        <v>744</v>
      </c>
      <c r="F27" s="17" t="s">
        <v>542</v>
      </c>
      <c r="G27" s="12"/>
      <c r="H27" s="53">
        <v>7</v>
      </c>
      <c r="I27" s="12"/>
      <c r="J27" s="12"/>
      <c r="K27" s="26"/>
    </row>
    <row r="28" spans="1:11" ht="20.100000000000001" customHeight="1" x14ac:dyDescent="0.65">
      <c r="A28" s="54">
        <v>26</v>
      </c>
      <c r="B28" s="17">
        <v>1539901027521</v>
      </c>
      <c r="C28" s="17">
        <v>6974</v>
      </c>
      <c r="D28" s="17" t="s">
        <v>0</v>
      </c>
      <c r="E28" s="17" t="s">
        <v>745</v>
      </c>
      <c r="F28" s="17" t="s">
        <v>481</v>
      </c>
      <c r="G28" s="49"/>
      <c r="H28" s="53">
        <v>8</v>
      </c>
      <c r="I28" s="49"/>
      <c r="J28" s="49"/>
      <c r="K28" s="26"/>
    </row>
    <row r="29" spans="1:11" ht="20.100000000000001" customHeight="1" x14ac:dyDescent="0.65">
      <c r="A29" s="54">
        <v>27</v>
      </c>
      <c r="B29" s="63">
        <v>1199901214201</v>
      </c>
      <c r="C29" s="57">
        <v>7044</v>
      </c>
      <c r="D29" s="57" t="s">
        <v>0</v>
      </c>
      <c r="E29" s="57" t="s">
        <v>479</v>
      </c>
      <c r="F29" s="57" t="s">
        <v>841</v>
      </c>
      <c r="G29" s="49"/>
      <c r="H29" s="53">
        <v>9</v>
      </c>
      <c r="I29" s="49"/>
      <c r="J29" s="49"/>
      <c r="K29" s="26"/>
    </row>
  </sheetData>
  <mergeCells count="2">
    <mergeCell ref="D2:F2"/>
    <mergeCell ref="A1:K1"/>
  </mergeCells>
  <pageMargins left="1.04" right="0.7" top="0.9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4" zoomScaleNormal="100" workbookViewId="0">
      <selection activeCell="D41" sqref="D41:F41"/>
    </sheetView>
  </sheetViews>
  <sheetFormatPr defaultRowHeight="24" x14ac:dyDescent="0.55000000000000004"/>
  <cols>
    <col min="1" max="1" width="2.875" style="1" bestFit="1" customWidth="1"/>
    <col min="2" max="2" width="14" style="62" bestFit="1" customWidth="1"/>
    <col min="3" max="3" width="4.875" style="1" bestFit="1" customWidth="1"/>
    <col min="4" max="4" width="4" style="1" bestFit="1" customWidth="1"/>
    <col min="5" max="5" width="8.625" style="1" customWidth="1"/>
    <col min="6" max="6" width="11.125" style="1" bestFit="1" customWidth="1"/>
    <col min="7" max="8" width="4.625" style="5" customWidth="1"/>
    <col min="9" max="11" width="4.625" style="1" customWidth="1"/>
    <col min="12" max="16384" width="9" style="1"/>
  </cols>
  <sheetData>
    <row r="1" spans="1:11" s="48" customFormat="1" x14ac:dyDescent="0.55000000000000004">
      <c r="A1" s="173" t="s">
        <v>827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18.95" customHeight="1" x14ac:dyDescent="0.55000000000000004">
      <c r="A3" s="3">
        <v>1</v>
      </c>
      <c r="B3" s="59">
        <v>1549900739381</v>
      </c>
      <c r="C3" s="19">
        <v>6566</v>
      </c>
      <c r="D3" s="19" t="s">
        <v>2</v>
      </c>
      <c r="E3" s="19" t="s">
        <v>86</v>
      </c>
      <c r="F3" s="19" t="s">
        <v>87</v>
      </c>
      <c r="G3" s="51">
        <v>1</v>
      </c>
      <c r="H3" s="51"/>
      <c r="I3" s="65"/>
      <c r="J3" s="65"/>
      <c r="K3" s="65"/>
    </row>
    <row r="4" spans="1:11" ht="18.95" customHeight="1" x14ac:dyDescent="0.55000000000000004">
      <c r="A4" s="3">
        <v>2</v>
      </c>
      <c r="B4" s="55">
        <v>1549900751209</v>
      </c>
      <c r="C4" s="15">
        <v>6646</v>
      </c>
      <c r="D4" s="15" t="s">
        <v>2</v>
      </c>
      <c r="E4" s="15" t="s">
        <v>89</v>
      </c>
      <c r="F4" s="15" t="s">
        <v>90</v>
      </c>
      <c r="G4" s="51">
        <v>2</v>
      </c>
      <c r="H4" s="51"/>
      <c r="I4" s="65"/>
      <c r="J4" s="65"/>
      <c r="K4" s="65"/>
    </row>
    <row r="5" spans="1:11" ht="18.95" customHeight="1" x14ac:dyDescent="0.55000000000000004">
      <c r="A5" s="49">
        <v>3</v>
      </c>
      <c r="B5" s="57">
        <v>1120300186654</v>
      </c>
      <c r="C5" s="17">
        <v>6650</v>
      </c>
      <c r="D5" s="17" t="s">
        <v>2</v>
      </c>
      <c r="E5" s="17" t="s">
        <v>91</v>
      </c>
      <c r="F5" s="17" t="s">
        <v>92</v>
      </c>
      <c r="G5" s="51">
        <v>3</v>
      </c>
      <c r="H5" s="51"/>
      <c r="I5" s="65"/>
      <c r="J5" s="65"/>
      <c r="K5" s="65"/>
    </row>
    <row r="6" spans="1:11" ht="18.95" customHeight="1" x14ac:dyDescent="0.55000000000000004">
      <c r="A6" s="49">
        <v>4</v>
      </c>
      <c r="B6" s="57">
        <v>1549900758785</v>
      </c>
      <c r="C6" s="17">
        <v>6659</v>
      </c>
      <c r="D6" s="17" t="s">
        <v>2</v>
      </c>
      <c r="E6" s="17" t="s">
        <v>95</v>
      </c>
      <c r="F6" s="17" t="s">
        <v>96</v>
      </c>
      <c r="G6" s="51">
        <v>4</v>
      </c>
      <c r="H6" s="51"/>
      <c r="I6" s="65"/>
      <c r="J6" s="65"/>
      <c r="K6" s="65"/>
    </row>
    <row r="7" spans="1:11" ht="18.95" customHeight="1" x14ac:dyDescent="0.55000000000000004">
      <c r="A7" s="49">
        <v>5</v>
      </c>
      <c r="B7" s="55">
        <v>1103704302314</v>
      </c>
      <c r="C7" s="15">
        <v>6666</v>
      </c>
      <c r="D7" s="15" t="s">
        <v>2</v>
      </c>
      <c r="E7" s="15" t="s">
        <v>97</v>
      </c>
      <c r="F7" s="15" t="s">
        <v>98</v>
      </c>
      <c r="G7" s="51">
        <v>5</v>
      </c>
      <c r="H7" s="51"/>
      <c r="I7" s="65"/>
      <c r="J7" s="65"/>
      <c r="K7" s="65"/>
    </row>
    <row r="8" spans="1:11" ht="18.95" customHeight="1" x14ac:dyDescent="0.55000000000000004">
      <c r="A8" s="49">
        <v>6</v>
      </c>
      <c r="B8" s="57">
        <v>1540301198741</v>
      </c>
      <c r="C8" s="17">
        <v>6667</v>
      </c>
      <c r="D8" s="17" t="s">
        <v>2</v>
      </c>
      <c r="E8" s="17" t="s">
        <v>99</v>
      </c>
      <c r="F8" s="17" t="s">
        <v>100</v>
      </c>
      <c r="G8" s="51">
        <v>6</v>
      </c>
      <c r="H8" s="51"/>
      <c r="I8" s="65"/>
      <c r="J8" s="65"/>
      <c r="K8" s="65"/>
    </row>
    <row r="9" spans="1:11" ht="18.95" customHeight="1" x14ac:dyDescent="0.55000000000000004">
      <c r="A9" s="49">
        <v>7</v>
      </c>
      <c r="B9" s="55">
        <v>1839400035404</v>
      </c>
      <c r="C9" s="15">
        <v>6803</v>
      </c>
      <c r="D9" s="15" t="s">
        <v>2</v>
      </c>
      <c r="E9" s="15" t="s">
        <v>105</v>
      </c>
      <c r="F9" s="15" t="s">
        <v>5</v>
      </c>
      <c r="G9" s="51">
        <v>7</v>
      </c>
      <c r="H9" s="51"/>
      <c r="I9" s="65"/>
      <c r="J9" s="65"/>
      <c r="K9" s="65"/>
    </row>
    <row r="10" spans="1:11" ht="18.95" customHeight="1" x14ac:dyDescent="0.55000000000000004">
      <c r="A10" s="49">
        <v>8</v>
      </c>
      <c r="B10" s="57">
        <v>1510101528381</v>
      </c>
      <c r="C10" s="17">
        <v>6812</v>
      </c>
      <c r="D10" s="17" t="s">
        <v>2</v>
      </c>
      <c r="E10" s="17" t="s">
        <v>106</v>
      </c>
      <c r="F10" s="17" t="s">
        <v>107</v>
      </c>
      <c r="G10" s="51">
        <v>8</v>
      </c>
      <c r="H10" s="51"/>
      <c r="I10" s="65"/>
      <c r="J10" s="65"/>
      <c r="K10" s="65"/>
    </row>
    <row r="11" spans="1:11" ht="18.95" customHeight="1" x14ac:dyDescent="0.55000000000000004">
      <c r="A11" s="49">
        <v>9</v>
      </c>
      <c r="B11" s="55">
        <v>1103200138596</v>
      </c>
      <c r="C11" s="15">
        <v>6881</v>
      </c>
      <c r="D11" s="15" t="s">
        <v>2</v>
      </c>
      <c r="E11" s="15" t="s">
        <v>108</v>
      </c>
      <c r="F11" s="15" t="s">
        <v>109</v>
      </c>
      <c r="G11" s="51">
        <v>9</v>
      </c>
      <c r="H11" s="51"/>
      <c r="I11" s="65"/>
      <c r="J11" s="65"/>
      <c r="K11" s="65"/>
    </row>
    <row r="12" spans="1:11" ht="18.95" customHeight="1" x14ac:dyDescent="0.55000000000000004">
      <c r="A12" s="49">
        <v>10</v>
      </c>
      <c r="B12" s="57">
        <v>1209702430565</v>
      </c>
      <c r="C12" s="17">
        <v>6882</v>
      </c>
      <c r="D12" s="17" t="s">
        <v>2</v>
      </c>
      <c r="E12" s="17" t="s">
        <v>110</v>
      </c>
      <c r="F12" s="17" t="s">
        <v>111</v>
      </c>
      <c r="G12" s="51">
        <v>10</v>
      </c>
      <c r="H12" s="51"/>
      <c r="I12" s="65"/>
      <c r="J12" s="65"/>
      <c r="K12" s="65"/>
    </row>
    <row r="13" spans="1:11" ht="18.95" customHeight="1" x14ac:dyDescent="0.55000000000000004">
      <c r="A13" s="49">
        <v>11</v>
      </c>
      <c r="B13" s="55">
        <v>1549900754526</v>
      </c>
      <c r="C13" s="15">
        <v>6884</v>
      </c>
      <c r="D13" s="15" t="s">
        <v>2</v>
      </c>
      <c r="E13" s="15" t="s">
        <v>113</v>
      </c>
      <c r="F13" s="15" t="s">
        <v>114</v>
      </c>
      <c r="G13" s="51">
        <v>11</v>
      </c>
      <c r="H13" s="51"/>
      <c r="I13" s="65"/>
      <c r="J13" s="65"/>
      <c r="K13" s="65"/>
    </row>
    <row r="14" spans="1:11" ht="18.95" customHeight="1" x14ac:dyDescent="0.55000000000000004">
      <c r="A14" s="49">
        <v>12</v>
      </c>
      <c r="B14" s="57">
        <v>1540301200061</v>
      </c>
      <c r="C14" s="17">
        <v>6885</v>
      </c>
      <c r="D14" s="17" t="s">
        <v>2</v>
      </c>
      <c r="E14" s="17" t="s">
        <v>115</v>
      </c>
      <c r="F14" s="17" t="s">
        <v>116</v>
      </c>
      <c r="G14" s="51">
        <v>12</v>
      </c>
      <c r="H14" s="51"/>
      <c r="I14" s="65"/>
      <c r="J14" s="65"/>
      <c r="K14" s="65"/>
    </row>
    <row r="15" spans="1:11" ht="18.95" customHeight="1" x14ac:dyDescent="0.55000000000000004">
      <c r="A15" s="49">
        <v>13</v>
      </c>
      <c r="B15" s="57">
        <v>1549900753554</v>
      </c>
      <c r="C15" s="17">
        <v>6890</v>
      </c>
      <c r="D15" s="17" t="s">
        <v>2</v>
      </c>
      <c r="E15" s="17" t="s">
        <v>118</v>
      </c>
      <c r="F15" s="17" t="s">
        <v>119</v>
      </c>
      <c r="G15" s="51">
        <v>13</v>
      </c>
      <c r="H15" s="51"/>
      <c r="I15" s="65"/>
      <c r="J15" s="65"/>
      <c r="K15" s="65"/>
    </row>
    <row r="16" spans="1:11" ht="18.95" customHeight="1" x14ac:dyDescent="0.55000000000000004">
      <c r="A16" s="49">
        <v>14</v>
      </c>
      <c r="B16" s="57">
        <v>1549900746213</v>
      </c>
      <c r="C16" s="17">
        <v>7031</v>
      </c>
      <c r="D16" s="17" t="s">
        <v>2</v>
      </c>
      <c r="E16" s="17" t="s">
        <v>607</v>
      </c>
      <c r="F16" s="17" t="s">
        <v>608</v>
      </c>
      <c r="G16" s="51">
        <v>14</v>
      </c>
      <c r="H16" s="51"/>
      <c r="I16" s="65"/>
      <c r="J16" s="65"/>
      <c r="K16" s="65"/>
    </row>
    <row r="17" spans="1:11" ht="18.95" customHeight="1" x14ac:dyDescent="0.55000000000000004">
      <c r="A17" s="49">
        <v>15</v>
      </c>
      <c r="B17" s="57">
        <v>1540301200118</v>
      </c>
      <c r="C17" s="57">
        <v>7047</v>
      </c>
      <c r="D17" s="57" t="s">
        <v>2</v>
      </c>
      <c r="E17" s="57" t="s">
        <v>806</v>
      </c>
      <c r="F17" s="57" t="s">
        <v>807</v>
      </c>
      <c r="G17" s="51">
        <v>15</v>
      </c>
      <c r="H17" s="51"/>
      <c r="I17" s="65"/>
      <c r="J17" s="65"/>
      <c r="K17" s="65"/>
    </row>
    <row r="18" spans="1:11" ht="18.95" customHeight="1" x14ac:dyDescent="0.55000000000000004">
      <c r="A18" s="49">
        <v>16</v>
      </c>
      <c r="B18" s="57">
        <v>1749901150819</v>
      </c>
      <c r="C18" s="17">
        <v>6591</v>
      </c>
      <c r="D18" s="17" t="s">
        <v>0</v>
      </c>
      <c r="E18" s="17" t="s">
        <v>16</v>
      </c>
      <c r="F18" s="17" t="s">
        <v>88</v>
      </c>
      <c r="G18" s="51"/>
      <c r="H18" s="51">
        <v>1</v>
      </c>
      <c r="I18" s="65"/>
      <c r="J18" s="65"/>
      <c r="K18" s="65"/>
    </row>
    <row r="19" spans="1:11" ht="18.95" customHeight="1" x14ac:dyDescent="0.55000000000000004">
      <c r="A19" s="49">
        <v>17</v>
      </c>
      <c r="B19" s="55">
        <v>1540301198661</v>
      </c>
      <c r="C19" s="15">
        <v>6658</v>
      </c>
      <c r="D19" s="15" t="s">
        <v>0</v>
      </c>
      <c r="E19" s="15" t="s">
        <v>93</v>
      </c>
      <c r="F19" s="15" t="s">
        <v>94</v>
      </c>
      <c r="G19" s="51"/>
      <c r="H19" s="51">
        <v>2</v>
      </c>
      <c r="I19" s="65"/>
      <c r="J19" s="65"/>
      <c r="K19" s="65"/>
    </row>
    <row r="20" spans="1:11" ht="18.95" customHeight="1" x14ac:dyDescent="0.55000000000000004">
      <c r="A20" s="49">
        <v>18</v>
      </c>
      <c r="B20" s="55">
        <v>1549900761352</v>
      </c>
      <c r="C20" s="15">
        <v>6734</v>
      </c>
      <c r="D20" s="15" t="s">
        <v>0</v>
      </c>
      <c r="E20" s="15" t="s">
        <v>101</v>
      </c>
      <c r="F20" s="15" t="s">
        <v>102</v>
      </c>
      <c r="G20" s="51"/>
      <c r="H20" s="51">
        <v>3</v>
      </c>
      <c r="I20" s="65"/>
      <c r="J20" s="65"/>
      <c r="K20" s="65"/>
    </row>
    <row r="21" spans="1:11" ht="18.95" customHeight="1" x14ac:dyDescent="0.55000000000000004">
      <c r="A21" s="49">
        <v>19</v>
      </c>
      <c r="B21" s="57">
        <v>1549900764751</v>
      </c>
      <c r="C21" s="17">
        <v>6800</v>
      </c>
      <c r="D21" s="17" t="s">
        <v>0</v>
      </c>
      <c r="E21" s="17" t="s">
        <v>103</v>
      </c>
      <c r="F21" s="17" t="s">
        <v>104</v>
      </c>
      <c r="G21" s="51"/>
      <c r="H21" s="51">
        <v>4</v>
      </c>
      <c r="I21" s="65"/>
      <c r="J21" s="65"/>
      <c r="K21" s="65"/>
    </row>
    <row r="22" spans="1:11" ht="18.95" customHeight="1" x14ac:dyDescent="0.55000000000000004">
      <c r="A22" s="49">
        <v>20</v>
      </c>
      <c r="B22" s="55">
        <v>1549900755468</v>
      </c>
      <c r="C22" s="15">
        <v>6891</v>
      </c>
      <c r="D22" s="15" t="s">
        <v>0</v>
      </c>
      <c r="E22" s="15" t="s">
        <v>120</v>
      </c>
      <c r="F22" s="15" t="s">
        <v>121</v>
      </c>
      <c r="G22" s="51"/>
      <c r="H22" s="51">
        <v>5</v>
      </c>
      <c r="I22" s="65"/>
      <c r="J22" s="65"/>
      <c r="K22" s="65"/>
    </row>
    <row r="23" spans="1:11" ht="18.95" customHeight="1" x14ac:dyDescent="0.55000000000000004">
      <c r="A23" s="49">
        <v>21</v>
      </c>
      <c r="B23" s="57">
        <v>1549900746299</v>
      </c>
      <c r="C23" s="17">
        <v>6892</v>
      </c>
      <c r="D23" s="17" t="s">
        <v>0</v>
      </c>
      <c r="E23" s="17" t="s">
        <v>122</v>
      </c>
      <c r="F23" s="17" t="s">
        <v>123</v>
      </c>
      <c r="G23" s="51"/>
      <c r="H23" s="51">
        <v>6</v>
      </c>
      <c r="I23" s="65"/>
      <c r="J23" s="65"/>
      <c r="K23" s="65"/>
    </row>
    <row r="24" spans="1:11" ht="18.95" customHeight="1" x14ac:dyDescent="0.55000000000000004">
      <c r="A24" s="49">
        <v>22</v>
      </c>
      <c r="B24" s="55">
        <v>1249900885011</v>
      </c>
      <c r="C24" s="15">
        <v>6893</v>
      </c>
      <c r="D24" s="15" t="s">
        <v>0</v>
      </c>
      <c r="E24" s="15" t="s">
        <v>124</v>
      </c>
      <c r="F24" s="15" t="s">
        <v>125</v>
      </c>
      <c r="G24" s="51"/>
      <c r="H24" s="51">
        <v>7</v>
      </c>
      <c r="I24" s="65"/>
      <c r="J24" s="65"/>
      <c r="K24" s="65"/>
    </row>
    <row r="25" spans="1:11" ht="18.95" customHeight="1" x14ac:dyDescent="0.55000000000000004">
      <c r="A25" s="49">
        <v>23</v>
      </c>
      <c r="B25" s="57">
        <v>1129701409610</v>
      </c>
      <c r="C25" s="17">
        <v>6894</v>
      </c>
      <c r="D25" s="17" t="s">
        <v>0</v>
      </c>
      <c r="E25" s="17" t="s">
        <v>126</v>
      </c>
      <c r="F25" s="17" t="s">
        <v>127</v>
      </c>
      <c r="G25" s="51"/>
      <c r="H25" s="51">
        <v>8</v>
      </c>
      <c r="I25" s="65"/>
      <c r="J25" s="65"/>
      <c r="K25" s="65"/>
    </row>
    <row r="26" spans="1:11" ht="18.95" customHeight="1" x14ac:dyDescent="0.55000000000000004">
      <c r="A26" s="37">
        <v>24</v>
      </c>
      <c r="B26" s="55">
        <v>1548800034237</v>
      </c>
      <c r="C26" s="55">
        <v>6895</v>
      </c>
      <c r="D26" s="55" t="s">
        <v>0</v>
      </c>
      <c r="E26" s="55" t="s">
        <v>128</v>
      </c>
      <c r="F26" s="55" t="s">
        <v>129</v>
      </c>
      <c r="G26" s="51"/>
      <c r="H26" s="51">
        <v>9</v>
      </c>
      <c r="I26" s="65"/>
      <c r="J26" s="65"/>
      <c r="K26" s="65"/>
    </row>
    <row r="27" spans="1:11" ht="18.95" customHeight="1" x14ac:dyDescent="0.55000000000000004">
      <c r="A27" s="37">
        <v>25</v>
      </c>
      <c r="B27" s="57">
        <v>1540301199551</v>
      </c>
      <c r="C27" s="57">
        <v>6896</v>
      </c>
      <c r="D27" s="57" t="s">
        <v>0</v>
      </c>
      <c r="E27" s="57" t="s">
        <v>130</v>
      </c>
      <c r="F27" s="57" t="s">
        <v>11</v>
      </c>
      <c r="G27" s="51"/>
      <c r="H27" s="51">
        <v>10</v>
      </c>
      <c r="I27" s="65"/>
      <c r="J27" s="65"/>
      <c r="K27" s="65"/>
    </row>
    <row r="28" spans="1:11" ht="18.95" customHeight="1" x14ac:dyDescent="0.55000000000000004">
      <c r="A28" s="37">
        <v>26</v>
      </c>
      <c r="B28" s="57">
        <v>1549900771153</v>
      </c>
      <c r="C28" s="57">
        <v>6898</v>
      </c>
      <c r="D28" s="57" t="s">
        <v>0</v>
      </c>
      <c r="E28" s="57" t="s">
        <v>131</v>
      </c>
      <c r="F28" s="57" t="s">
        <v>132</v>
      </c>
      <c r="G28" s="51"/>
      <c r="H28" s="51">
        <v>11</v>
      </c>
      <c r="I28" s="65"/>
      <c r="J28" s="65"/>
      <c r="K28" s="65"/>
    </row>
    <row r="29" spans="1:11" ht="18.95" customHeight="1" x14ac:dyDescent="0.55000000000000004">
      <c r="A29" s="37">
        <v>27</v>
      </c>
      <c r="B29" s="55">
        <v>1103400135922</v>
      </c>
      <c r="C29" s="55">
        <v>6899</v>
      </c>
      <c r="D29" s="55" t="s">
        <v>0</v>
      </c>
      <c r="E29" s="55" t="s">
        <v>133</v>
      </c>
      <c r="F29" s="55" t="s">
        <v>21</v>
      </c>
      <c r="G29" s="51"/>
      <c r="H29" s="51">
        <v>12</v>
      </c>
      <c r="I29" s="65"/>
      <c r="J29" s="65"/>
      <c r="K29" s="65"/>
    </row>
    <row r="30" spans="1:11" ht="18.95" customHeight="1" x14ac:dyDescent="0.55000000000000004">
      <c r="A30" s="37">
        <v>28</v>
      </c>
      <c r="B30" s="57">
        <v>1549900760780</v>
      </c>
      <c r="C30" s="57">
        <v>6900</v>
      </c>
      <c r="D30" s="57" t="s">
        <v>0</v>
      </c>
      <c r="E30" s="57" t="s">
        <v>134</v>
      </c>
      <c r="F30" s="57" t="s">
        <v>135</v>
      </c>
      <c r="G30" s="51"/>
      <c r="H30" s="51">
        <v>13</v>
      </c>
      <c r="I30" s="65"/>
      <c r="J30" s="65"/>
      <c r="K30" s="65"/>
    </row>
    <row r="31" spans="1:11" ht="18.95" customHeight="1" x14ac:dyDescent="0.55000000000000004">
      <c r="A31" s="37">
        <v>29</v>
      </c>
      <c r="B31" s="55">
        <v>1159900502202</v>
      </c>
      <c r="C31" s="55">
        <v>6940</v>
      </c>
      <c r="D31" s="55" t="s">
        <v>0</v>
      </c>
      <c r="E31" s="55" t="s">
        <v>541</v>
      </c>
      <c r="F31" s="55" t="s">
        <v>746</v>
      </c>
      <c r="G31" s="51"/>
      <c r="H31" s="51">
        <v>14</v>
      </c>
      <c r="I31" s="65"/>
      <c r="J31" s="65"/>
      <c r="K31" s="65"/>
    </row>
    <row r="32" spans="1:11" ht="18.95" customHeight="1" x14ac:dyDescent="0.55000000000000004">
      <c r="A32" s="37">
        <v>30</v>
      </c>
      <c r="B32" s="63">
        <v>1510101531315</v>
      </c>
      <c r="C32" s="57">
        <v>6947</v>
      </c>
      <c r="D32" s="57" t="s">
        <v>0</v>
      </c>
      <c r="E32" s="37" t="s">
        <v>979</v>
      </c>
      <c r="F32" s="37" t="s">
        <v>980</v>
      </c>
      <c r="G32" s="51"/>
      <c r="H32" s="51">
        <v>15</v>
      </c>
      <c r="I32" s="65"/>
      <c r="J32" s="65"/>
      <c r="K32" s="65"/>
    </row>
    <row r="33" spans="1:11" ht="18.95" customHeight="1" x14ac:dyDescent="0.55000000000000004">
      <c r="A33" s="37">
        <v>31</v>
      </c>
      <c r="B33" s="64">
        <v>1100704015703</v>
      </c>
      <c r="C33" s="64">
        <v>6963</v>
      </c>
      <c r="D33" s="64" t="s">
        <v>0</v>
      </c>
      <c r="E33" s="64" t="s">
        <v>544</v>
      </c>
      <c r="F33" s="64" t="s">
        <v>540</v>
      </c>
      <c r="G33" s="32"/>
      <c r="H33" s="51">
        <v>16</v>
      </c>
      <c r="I33" s="65"/>
      <c r="J33" s="65"/>
      <c r="K33" s="65"/>
    </row>
    <row r="34" spans="1:11" ht="18.95" customHeight="1" x14ac:dyDescent="0.55000000000000004">
      <c r="A34" s="37">
        <v>32</v>
      </c>
      <c r="B34" s="57">
        <v>1749400089882</v>
      </c>
      <c r="C34" s="57">
        <v>7046</v>
      </c>
      <c r="D34" s="57" t="s">
        <v>0</v>
      </c>
      <c r="E34" s="57" t="s">
        <v>804</v>
      </c>
      <c r="F34" s="57" t="s">
        <v>805</v>
      </c>
      <c r="G34" s="51"/>
      <c r="H34" s="51">
        <v>17</v>
      </c>
      <c r="I34" s="65"/>
      <c r="J34" s="65"/>
      <c r="K34" s="65"/>
    </row>
    <row r="35" spans="1:11" ht="18.95" customHeight="1" x14ac:dyDescent="0.55000000000000004">
      <c r="A35" s="37">
        <v>33</v>
      </c>
      <c r="B35" s="63">
        <v>1839300001541</v>
      </c>
      <c r="C35" s="57">
        <v>7048</v>
      </c>
      <c r="D35" s="55" t="s">
        <v>0</v>
      </c>
      <c r="E35" s="37" t="s">
        <v>808</v>
      </c>
      <c r="F35" s="37" t="s">
        <v>809</v>
      </c>
      <c r="G35" s="32"/>
      <c r="H35" s="51">
        <v>18</v>
      </c>
      <c r="I35" s="65"/>
      <c r="J35" s="65"/>
      <c r="K35" s="65"/>
    </row>
    <row r="36" spans="1:11" ht="18.95" customHeight="1" x14ac:dyDescent="0.55000000000000004">
      <c r="A36" s="37">
        <v>34</v>
      </c>
      <c r="B36" s="63">
        <v>1549900758912</v>
      </c>
      <c r="C36" s="57">
        <v>7049</v>
      </c>
      <c r="D36" s="57" t="s">
        <v>0</v>
      </c>
      <c r="E36" s="37" t="s">
        <v>810</v>
      </c>
      <c r="F36" s="37" t="s">
        <v>811</v>
      </c>
      <c r="G36" s="51"/>
      <c r="H36" s="51">
        <v>19</v>
      </c>
      <c r="I36" s="65"/>
      <c r="J36" s="65"/>
      <c r="K36" s="65"/>
    </row>
    <row r="37" spans="1:11" ht="18.95" customHeight="1" x14ac:dyDescent="0.55000000000000004">
      <c r="A37" s="37">
        <v>35</v>
      </c>
      <c r="B37" s="63">
        <v>1540301199896</v>
      </c>
      <c r="C37" s="57">
        <v>7050</v>
      </c>
      <c r="D37" s="55" t="s">
        <v>0</v>
      </c>
      <c r="E37" s="37" t="s">
        <v>812</v>
      </c>
      <c r="F37" s="37" t="s">
        <v>805</v>
      </c>
      <c r="G37" s="35"/>
      <c r="H37" s="51">
        <v>20</v>
      </c>
      <c r="I37" s="65"/>
      <c r="J37" s="65"/>
      <c r="K37" s="65"/>
    </row>
    <row r="38" spans="1:11" ht="18.95" customHeight="1" x14ac:dyDescent="0.55000000000000004">
      <c r="A38" s="37">
        <v>36</v>
      </c>
      <c r="B38" s="63">
        <v>1103500080038</v>
      </c>
      <c r="C38" s="57">
        <v>7051</v>
      </c>
      <c r="D38" s="57" t="s">
        <v>0</v>
      </c>
      <c r="E38" s="37" t="s">
        <v>813</v>
      </c>
      <c r="F38" s="37" t="s">
        <v>825</v>
      </c>
      <c r="G38" s="35"/>
      <c r="H38" s="51">
        <v>21</v>
      </c>
      <c r="I38" s="65"/>
      <c r="J38" s="65"/>
      <c r="K38" s="65"/>
    </row>
    <row r="39" spans="1:11" ht="18.95" customHeight="1" x14ac:dyDescent="0.55000000000000004">
      <c r="A39" s="37">
        <v>37</v>
      </c>
      <c r="B39" s="63">
        <v>1540301200231</v>
      </c>
      <c r="C39" s="57">
        <v>7052</v>
      </c>
      <c r="D39" s="55" t="s">
        <v>0</v>
      </c>
      <c r="E39" s="37" t="s">
        <v>814</v>
      </c>
      <c r="F39" s="37" t="s">
        <v>815</v>
      </c>
      <c r="G39" s="35"/>
      <c r="H39" s="51">
        <v>22</v>
      </c>
      <c r="I39" s="65"/>
      <c r="J39" s="65"/>
      <c r="K39" s="65"/>
    </row>
    <row r="40" spans="1:11" ht="18.95" customHeight="1" x14ac:dyDescent="0.55000000000000004">
      <c r="A40" s="37">
        <v>38</v>
      </c>
      <c r="B40" s="63">
        <v>1549900764831</v>
      </c>
      <c r="C40" s="57">
        <v>7053</v>
      </c>
      <c r="D40" s="57" t="s">
        <v>0</v>
      </c>
      <c r="E40" s="37" t="s">
        <v>816</v>
      </c>
      <c r="F40" s="37" t="s">
        <v>817</v>
      </c>
      <c r="G40" s="35"/>
      <c r="H40" s="51">
        <v>23</v>
      </c>
      <c r="I40" s="65"/>
      <c r="J40" s="65"/>
      <c r="K40" s="65"/>
    </row>
    <row r="41" spans="1:11" x14ac:dyDescent="0.55000000000000004">
      <c r="A41" s="37">
        <v>39</v>
      </c>
      <c r="B41" s="146"/>
      <c r="C41" s="65"/>
      <c r="D41" s="57" t="s">
        <v>2</v>
      </c>
      <c r="E41" s="37" t="s">
        <v>1061</v>
      </c>
      <c r="F41" s="37" t="s">
        <v>1062</v>
      </c>
      <c r="G41" s="51"/>
      <c r="H41" s="51"/>
      <c r="I41" s="49" t="s">
        <v>1051</v>
      </c>
      <c r="J41" s="65"/>
      <c r="K41" s="65"/>
    </row>
  </sheetData>
  <mergeCells count="2">
    <mergeCell ref="D2:F2"/>
    <mergeCell ref="A1:K1"/>
  </mergeCells>
  <pageMargins left="1.42" right="0.7" top="0.43" bottom="0.33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9" workbookViewId="0">
      <selection activeCell="D40" sqref="D40:F41"/>
    </sheetView>
  </sheetViews>
  <sheetFormatPr defaultRowHeight="24" x14ac:dyDescent="0.55000000000000004"/>
  <cols>
    <col min="1" max="1" width="2.875" style="5" bestFit="1" customWidth="1"/>
    <col min="2" max="2" width="14" style="52" bestFit="1" customWidth="1"/>
    <col min="3" max="3" width="4.875" style="2" bestFit="1" customWidth="1"/>
    <col min="4" max="4" width="4" style="2" bestFit="1" customWidth="1"/>
    <col min="5" max="5" width="9.625" style="2" bestFit="1" customWidth="1"/>
    <col min="6" max="6" width="10.5" style="2" bestFit="1" customWidth="1"/>
    <col min="7" max="11" width="4.625" style="2" customWidth="1"/>
    <col min="12" max="16384" width="9" style="2"/>
  </cols>
  <sheetData>
    <row r="1" spans="1:11" s="48" customFormat="1" x14ac:dyDescent="0.55000000000000004">
      <c r="A1" s="173" t="s">
        <v>826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66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s="45" customFormat="1" ht="18.95" customHeight="1" x14ac:dyDescent="0.2">
      <c r="A3" s="35">
        <v>1</v>
      </c>
      <c r="B3" s="57">
        <v>1549900757673</v>
      </c>
      <c r="C3" s="57">
        <v>6647</v>
      </c>
      <c r="D3" s="57" t="s">
        <v>2</v>
      </c>
      <c r="E3" s="57" t="s">
        <v>138</v>
      </c>
      <c r="F3" s="57" t="s">
        <v>139</v>
      </c>
      <c r="G3" s="38">
        <v>1</v>
      </c>
      <c r="H3" s="37"/>
      <c r="I3" s="37"/>
      <c r="J3" s="37"/>
      <c r="K3" s="37"/>
    </row>
    <row r="4" spans="1:11" s="45" customFormat="1" ht="18.95" customHeight="1" x14ac:dyDescent="0.2">
      <c r="A4" s="35">
        <v>2</v>
      </c>
      <c r="B4" s="55">
        <v>1540301200312</v>
      </c>
      <c r="C4" s="55">
        <v>6653</v>
      </c>
      <c r="D4" s="55" t="s">
        <v>2</v>
      </c>
      <c r="E4" s="55" t="s">
        <v>140</v>
      </c>
      <c r="F4" s="55" t="s">
        <v>10</v>
      </c>
      <c r="G4" s="38">
        <v>2</v>
      </c>
      <c r="H4" s="37"/>
      <c r="I4" s="37"/>
      <c r="J4" s="37"/>
      <c r="K4" s="37"/>
    </row>
    <row r="5" spans="1:11" s="45" customFormat="1" ht="18.95" customHeight="1" x14ac:dyDescent="0.2">
      <c r="A5" s="35">
        <v>3</v>
      </c>
      <c r="B5" s="57">
        <v>1139900545408</v>
      </c>
      <c r="C5" s="57">
        <v>6660</v>
      </c>
      <c r="D5" s="57" t="s">
        <v>2</v>
      </c>
      <c r="E5" s="57" t="s">
        <v>141</v>
      </c>
      <c r="F5" s="57" t="s">
        <v>142</v>
      </c>
      <c r="G5" s="38">
        <v>3</v>
      </c>
      <c r="H5" s="37"/>
      <c r="I5" s="37"/>
      <c r="J5" s="37"/>
      <c r="K5" s="37"/>
    </row>
    <row r="6" spans="1:11" s="45" customFormat="1" ht="18.95" customHeight="1" x14ac:dyDescent="0.2">
      <c r="A6" s="35">
        <v>4</v>
      </c>
      <c r="B6" s="55">
        <v>1540301200134</v>
      </c>
      <c r="C6" s="55">
        <v>6661</v>
      </c>
      <c r="D6" s="55" t="s">
        <v>2</v>
      </c>
      <c r="E6" s="55" t="s">
        <v>143</v>
      </c>
      <c r="F6" s="55" t="s">
        <v>144</v>
      </c>
      <c r="G6" s="38">
        <v>4</v>
      </c>
      <c r="H6" s="37"/>
      <c r="I6" s="37"/>
      <c r="J6" s="37"/>
      <c r="K6" s="37"/>
    </row>
    <row r="7" spans="1:11" s="45" customFormat="1" ht="18.95" customHeight="1" x14ac:dyDescent="0.2">
      <c r="A7" s="35">
        <v>5</v>
      </c>
      <c r="B7" s="55">
        <v>1549900743915</v>
      </c>
      <c r="C7" s="55">
        <v>6798</v>
      </c>
      <c r="D7" s="55" t="s">
        <v>2</v>
      </c>
      <c r="E7" s="55" t="s">
        <v>150</v>
      </c>
      <c r="F7" s="55" t="s">
        <v>151</v>
      </c>
      <c r="G7" s="38">
        <v>5</v>
      </c>
      <c r="H7" s="37"/>
      <c r="I7" s="37"/>
      <c r="J7" s="37"/>
      <c r="K7" s="37"/>
    </row>
    <row r="8" spans="1:11" s="45" customFormat="1" ht="18.95" customHeight="1" x14ac:dyDescent="0.2">
      <c r="A8" s="35">
        <v>6</v>
      </c>
      <c r="B8" s="57">
        <v>1103704203952</v>
      </c>
      <c r="C8" s="57">
        <v>6802</v>
      </c>
      <c r="D8" s="57" t="s">
        <v>2</v>
      </c>
      <c r="E8" s="57" t="s">
        <v>152</v>
      </c>
      <c r="F8" s="57" t="s">
        <v>153</v>
      </c>
      <c r="G8" s="38">
        <v>6</v>
      </c>
      <c r="H8" s="37"/>
      <c r="I8" s="37"/>
      <c r="J8" s="37"/>
      <c r="K8" s="37"/>
    </row>
    <row r="9" spans="1:11" s="45" customFormat="1" ht="18.95" customHeight="1" x14ac:dyDescent="0.2">
      <c r="A9" s="35">
        <v>7</v>
      </c>
      <c r="B9" s="55">
        <v>1529902344449</v>
      </c>
      <c r="C9" s="55">
        <v>6901</v>
      </c>
      <c r="D9" s="55" t="s">
        <v>2</v>
      </c>
      <c r="E9" s="55" t="s">
        <v>161</v>
      </c>
      <c r="F9" s="55" t="s">
        <v>162</v>
      </c>
      <c r="G9" s="38">
        <v>7</v>
      </c>
      <c r="H9" s="37"/>
      <c r="I9" s="37"/>
      <c r="J9" s="37"/>
      <c r="K9" s="37"/>
    </row>
    <row r="10" spans="1:11" s="45" customFormat="1" ht="18.95" customHeight="1" x14ac:dyDescent="0.2">
      <c r="A10" s="35">
        <v>8</v>
      </c>
      <c r="B10" s="57">
        <v>1549900752442</v>
      </c>
      <c r="C10" s="57">
        <v>6902</v>
      </c>
      <c r="D10" s="57" t="s">
        <v>2</v>
      </c>
      <c r="E10" s="57" t="s">
        <v>163</v>
      </c>
      <c r="F10" s="57" t="s">
        <v>164</v>
      </c>
      <c r="G10" s="38">
        <v>8</v>
      </c>
      <c r="H10" s="37"/>
      <c r="I10" s="37"/>
      <c r="J10" s="37"/>
      <c r="K10" s="37"/>
    </row>
    <row r="11" spans="1:11" s="45" customFormat="1" ht="18.95" customHeight="1" x14ac:dyDescent="0.2">
      <c r="A11" s="35">
        <v>9</v>
      </c>
      <c r="B11" s="55">
        <v>1539901009760</v>
      </c>
      <c r="C11" s="55">
        <v>6903</v>
      </c>
      <c r="D11" s="55" t="s">
        <v>2</v>
      </c>
      <c r="E11" s="55" t="s">
        <v>165</v>
      </c>
      <c r="F11" s="55" t="s">
        <v>166</v>
      </c>
      <c r="G11" s="38">
        <v>9</v>
      </c>
      <c r="H11" s="37"/>
      <c r="I11" s="37"/>
      <c r="J11" s="37"/>
      <c r="K11" s="37"/>
    </row>
    <row r="12" spans="1:11" s="45" customFormat="1" ht="18.95" customHeight="1" x14ac:dyDescent="0.2">
      <c r="A12" s="35">
        <v>10</v>
      </c>
      <c r="B12" s="57">
        <v>1100703987949</v>
      </c>
      <c r="C12" s="57">
        <v>6904</v>
      </c>
      <c r="D12" s="57" t="s">
        <v>2</v>
      </c>
      <c r="E12" s="57" t="s">
        <v>167</v>
      </c>
      <c r="F12" s="57" t="s">
        <v>168</v>
      </c>
      <c r="G12" s="38">
        <v>10</v>
      </c>
      <c r="H12" s="37"/>
      <c r="I12" s="37"/>
      <c r="J12" s="37"/>
      <c r="K12" s="37"/>
    </row>
    <row r="13" spans="1:11" s="45" customFormat="1" ht="18.95" customHeight="1" x14ac:dyDescent="0.2">
      <c r="A13" s="35">
        <v>11</v>
      </c>
      <c r="B13" s="55">
        <v>1549900750598</v>
      </c>
      <c r="C13" s="55">
        <v>6905</v>
      </c>
      <c r="D13" s="55" t="s">
        <v>2</v>
      </c>
      <c r="E13" s="55" t="s">
        <v>169</v>
      </c>
      <c r="F13" s="55" t="s">
        <v>170</v>
      </c>
      <c r="G13" s="38">
        <v>11</v>
      </c>
      <c r="H13" s="37"/>
      <c r="I13" s="37"/>
      <c r="J13" s="37"/>
      <c r="K13" s="37"/>
    </row>
    <row r="14" spans="1:11" s="45" customFormat="1" ht="18.95" customHeight="1" x14ac:dyDescent="0.2">
      <c r="A14" s="35">
        <v>12</v>
      </c>
      <c r="B14" s="57">
        <v>1100401378150</v>
      </c>
      <c r="C14" s="57">
        <v>6907</v>
      </c>
      <c r="D14" s="57" t="s">
        <v>2</v>
      </c>
      <c r="E14" s="57" t="s">
        <v>171</v>
      </c>
      <c r="F14" s="57" t="s">
        <v>172</v>
      </c>
      <c r="G14" s="38">
        <v>12</v>
      </c>
      <c r="H14" s="37"/>
      <c r="I14" s="37"/>
      <c r="J14" s="37"/>
      <c r="K14" s="37"/>
    </row>
    <row r="15" spans="1:11" s="45" customFormat="1" ht="18.95" customHeight="1" x14ac:dyDescent="0.2">
      <c r="A15" s="35">
        <v>13</v>
      </c>
      <c r="B15" s="55">
        <v>1139900553931</v>
      </c>
      <c r="C15" s="55">
        <v>6908</v>
      </c>
      <c r="D15" s="55" t="s">
        <v>2</v>
      </c>
      <c r="E15" s="55" t="s">
        <v>173</v>
      </c>
      <c r="F15" s="55" t="s">
        <v>174</v>
      </c>
      <c r="G15" s="38">
        <v>13</v>
      </c>
      <c r="H15" s="37"/>
      <c r="I15" s="37"/>
      <c r="J15" s="37"/>
      <c r="K15" s="37"/>
    </row>
    <row r="16" spans="1:11" s="45" customFormat="1" ht="18.95" customHeight="1" x14ac:dyDescent="0.2">
      <c r="A16" s="35">
        <v>14</v>
      </c>
      <c r="B16" s="55">
        <v>1549900754127</v>
      </c>
      <c r="C16" s="55">
        <v>6910</v>
      </c>
      <c r="D16" s="55" t="s">
        <v>2</v>
      </c>
      <c r="E16" s="55" t="s">
        <v>177</v>
      </c>
      <c r="F16" s="55" t="s">
        <v>178</v>
      </c>
      <c r="G16" s="38">
        <v>14</v>
      </c>
      <c r="H16" s="37"/>
      <c r="I16" s="37"/>
      <c r="J16" s="37"/>
      <c r="K16" s="37"/>
    </row>
    <row r="17" spans="1:11" s="45" customFormat="1" ht="18.95" customHeight="1" x14ac:dyDescent="0.2">
      <c r="A17" s="35">
        <v>15</v>
      </c>
      <c r="B17" s="57">
        <v>1549900754810</v>
      </c>
      <c r="C17" s="57">
        <v>6911</v>
      </c>
      <c r="D17" s="57" t="s">
        <v>2</v>
      </c>
      <c r="E17" s="57" t="s">
        <v>179</v>
      </c>
      <c r="F17" s="57" t="s">
        <v>180</v>
      </c>
      <c r="G17" s="38">
        <v>15</v>
      </c>
      <c r="H17" s="37"/>
      <c r="I17" s="37"/>
      <c r="J17" s="37"/>
      <c r="K17" s="37"/>
    </row>
    <row r="18" spans="1:11" s="45" customFormat="1" ht="18.95" customHeight="1" x14ac:dyDescent="0.2">
      <c r="A18" s="35">
        <v>16</v>
      </c>
      <c r="B18" s="57">
        <v>1239900454797</v>
      </c>
      <c r="C18" s="57">
        <v>7009</v>
      </c>
      <c r="D18" s="57" t="s">
        <v>2</v>
      </c>
      <c r="E18" s="57" t="s">
        <v>543</v>
      </c>
      <c r="F18" s="57" t="s">
        <v>542</v>
      </c>
      <c r="G18" s="38">
        <v>16</v>
      </c>
      <c r="H18" s="37"/>
      <c r="I18" s="37"/>
      <c r="J18" s="37"/>
      <c r="K18" s="37"/>
    </row>
    <row r="19" spans="1:11" s="45" customFormat="1" ht="18.95" customHeight="1" x14ac:dyDescent="0.2">
      <c r="A19" s="35">
        <v>17</v>
      </c>
      <c r="B19" s="57">
        <v>1540301199489</v>
      </c>
      <c r="C19" s="57">
        <v>7055</v>
      </c>
      <c r="D19" s="57" t="s">
        <v>2</v>
      </c>
      <c r="E19" s="57" t="s">
        <v>824</v>
      </c>
      <c r="F19" s="57" t="s">
        <v>769</v>
      </c>
      <c r="G19" s="38">
        <v>17</v>
      </c>
      <c r="H19" s="37"/>
      <c r="I19" s="37"/>
      <c r="J19" s="37"/>
      <c r="K19" s="37"/>
    </row>
    <row r="20" spans="1:11" s="45" customFormat="1" ht="18.95" customHeight="1" x14ac:dyDescent="0.2">
      <c r="A20" s="35">
        <v>18</v>
      </c>
      <c r="B20" s="57">
        <v>1540301199071</v>
      </c>
      <c r="C20" s="57">
        <v>7056</v>
      </c>
      <c r="D20" s="57" t="s">
        <v>2</v>
      </c>
      <c r="E20" s="57" t="s">
        <v>818</v>
      </c>
      <c r="F20" s="57" t="s">
        <v>172</v>
      </c>
      <c r="G20" s="38">
        <v>18</v>
      </c>
      <c r="H20" s="37"/>
      <c r="I20" s="37"/>
      <c r="J20" s="37"/>
      <c r="K20" s="37"/>
    </row>
    <row r="21" spans="1:11" s="45" customFormat="1" ht="18.95" customHeight="1" x14ac:dyDescent="0.2">
      <c r="A21" s="35">
        <v>19</v>
      </c>
      <c r="B21" s="57">
        <v>1540301200657</v>
      </c>
      <c r="C21" s="57">
        <v>7057</v>
      </c>
      <c r="D21" s="57" t="s">
        <v>2</v>
      </c>
      <c r="E21" s="57" t="s">
        <v>141</v>
      </c>
      <c r="F21" s="57" t="s">
        <v>819</v>
      </c>
      <c r="G21" s="38">
        <v>19</v>
      </c>
      <c r="H21" s="37"/>
      <c r="I21" s="37"/>
      <c r="J21" s="37"/>
      <c r="K21" s="37"/>
    </row>
    <row r="22" spans="1:11" s="45" customFormat="1" ht="18.95" customHeight="1" x14ac:dyDescent="0.2">
      <c r="A22" s="35">
        <v>20</v>
      </c>
      <c r="B22" s="55">
        <v>1540301198598</v>
      </c>
      <c r="C22" s="55">
        <v>6568</v>
      </c>
      <c r="D22" s="55" t="s">
        <v>0</v>
      </c>
      <c r="E22" s="55" t="s">
        <v>136</v>
      </c>
      <c r="F22" s="55" t="s">
        <v>137</v>
      </c>
      <c r="G22" s="38"/>
      <c r="H22" s="37">
        <v>1</v>
      </c>
      <c r="I22" s="37"/>
      <c r="J22" s="37"/>
      <c r="K22" s="37"/>
    </row>
    <row r="23" spans="1:11" s="45" customFormat="1" ht="18.95" customHeight="1" x14ac:dyDescent="0.2">
      <c r="A23" s="35">
        <v>21</v>
      </c>
      <c r="B23" s="57">
        <v>1209702404068</v>
      </c>
      <c r="C23" s="57">
        <v>6671</v>
      </c>
      <c r="D23" s="57" t="s">
        <v>0</v>
      </c>
      <c r="E23" s="57" t="s">
        <v>145</v>
      </c>
      <c r="F23" s="57" t="s">
        <v>146</v>
      </c>
      <c r="G23" s="38"/>
      <c r="H23" s="37">
        <v>2</v>
      </c>
      <c r="I23" s="37"/>
      <c r="J23" s="37"/>
      <c r="K23" s="37"/>
    </row>
    <row r="24" spans="1:11" s="45" customFormat="1" ht="18.95" customHeight="1" x14ac:dyDescent="0.2">
      <c r="A24" s="35">
        <v>22</v>
      </c>
      <c r="B24" s="55">
        <v>1540301200304</v>
      </c>
      <c r="C24" s="55">
        <v>6723</v>
      </c>
      <c r="D24" s="55" t="s">
        <v>0</v>
      </c>
      <c r="E24" s="55" t="s">
        <v>147</v>
      </c>
      <c r="F24" s="55" t="s">
        <v>107</v>
      </c>
      <c r="G24" s="38"/>
      <c r="H24" s="37">
        <v>3</v>
      </c>
      <c r="I24" s="37"/>
      <c r="J24" s="37"/>
      <c r="K24" s="37"/>
    </row>
    <row r="25" spans="1:11" s="45" customFormat="1" ht="18.95" customHeight="1" x14ac:dyDescent="0.2">
      <c r="A25" s="35">
        <v>23</v>
      </c>
      <c r="B25" s="57">
        <v>1209301194313</v>
      </c>
      <c r="C25" s="57">
        <v>6743</v>
      </c>
      <c r="D25" s="57" t="s">
        <v>0</v>
      </c>
      <c r="E25" s="57" t="s">
        <v>148</v>
      </c>
      <c r="F25" s="57" t="s">
        <v>149</v>
      </c>
      <c r="G25" s="38"/>
      <c r="H25" s="37">
        <v>4</v>
      </c>
      <c r="I25" s="37"/>
      <c r="J25" s="37"/>
      <c r="K25" s="37"/>
    </row>
    <row r="26" spans="1:11" s="45" customFormat="1" ht="18.95" customHeight="1" x14ac:dyDescent="0.2">
      <c r="A26" s="35">
        <v>24</v>
      </c>
      <c r="B26" s="55">
        <v>1549100036947</v>
      </c>
      <c r="C26" s="55">
        <v>6805</v>
      </c>
      <c r="D26" s="55" t="s">
        <v>0</v>
      </c>
      <c r="E26" s="55" t="s">
        <v>154</v>
      </c>
      <c r="F26" s="55" t="s">
        <v>155</v>
      </c>
      <c r="G26" s="38"/>
      <c r="H26" s="37">
        <v>5</v>
      </c>
      <c r="I26" s="37"/>
      <c r="J26" s="37"/>
      <c r="K26" s="37"/>
    </row>
    <row r="27" spans="1:11" s="45" customFormat="1" ht="18.95" customHeight="1" x14ac:dyDescent="0.2">
      <c r="A27" s="35">
        <v>25</v>
      </c>
      <c r="B27" s="57">
        <v>1540301199276</v>
      </c>
      <c r="C27" s="57">
        <v>6806</v>
      </c>
      <c r="D27" s="57" t="s">
        <v>0</v>
      </c>
      <c r="E27" s="57" t="s">
        <v>156</v>
      </c>
      <c r="F27" s="57" t="s">
        <v>157</v>
      </c>
      <c r="G27" s="38"/>
      <c r="H27" s="37">
        <v>6</v>
      </c>
      <c r="I27" s="37"/>
      <c r="J27" s="37"/>
      <c r="K27" s="37"/>
    </row>
    <row r="28" spans="1:11" s="45" customFormat="1" ht="18.95" customHeight="1" x14ac:dyDescent="0.2">
      <c r="A28" s="35">
        <v>26</v>
      </c>
      <c r="B28" s="55">
        <v>1549900738962</v>
      </c>
      <c r="C28" s="55">
        <v>6807</v>
      </c>
      <c r="D28" s="55" t="s">
        <v>0</v>
      </c>
      <c r="E28" s="55" t="s">
        <v>158</v>
      </c>
      <c r="F28" s="55" t="s">
        <v>159</v>
      </c>
      <c r="G28" s="38"/>
      <c r="H28" s="37">
        <v>7</v>
      </c>
      <c r="I28" s="37"/>
      <c r="J28" s="37"/>
      <c r="K28" s="37"/>
    </row>
    <row r="29" spans="1:11" s="45" customFormat="1" ht="18.95" customHeight="1" x14ac:dyDescent="0.2">
      <c r="A29" s="35">
        <v>27</v>
      </c>
      <c r="B29" s="57">
        <v>1104200621778</v>
      </c>
      <c r="C29" s="57">
        <v>6811</v>
      </c>
      <c r="D29" s="57" t="s">
        <v>0</v>
      </c>
      <c r="E29" s="57" t="s">
        <v>6</v>
      </c>
      <c r="F29" s="57" t="s">
        <v>160</v>
      </c>
      <c r="G29" s="38"/>
      <c r="H29" s="37">
        <v>8</v>
      </c>
      <c r="I29" s="37"/>
      <c r="J29" s="37"/>
      <c r="K29" s="37"/>
    </row>
    <row r="30" spans="1:11" s="45" customFormat="1" ht="18.95" customHeight="1" x14ac:dyDescent="0.2">
      <c r="A30" s="35">
        <v>28</v>
      </c>
      <c r="B30" s="57">
        <v>1540301199926</v>
      </c>
      <c r="C30" s="57">
        <v>6909</v>
      </c>
      <c r="D30" s="57" t="s">
        <v>0</v>
      </c>
      <c r="E30" s="57" t="s">
        <v>175</v>
      </c>
      <c r="F30" s="57" t="s">
        <v>176</v>
      </c>
      <c r="G30" s="38"/>
      <c r="H30" s="37">
        <v>9</v>
      </c>
      <c r="I30" s="37"/>
      <c r="J30" s="37"/>
      <c r="K30" s="37"/>
    </row>
    <row r="31" spans="1:11" s="45" customFormat="1" ht="18.95" customHeight="1" x14ac:dyDescent="0.2">
      <c r="A31" s="35">
        <v>29</v>
      </c>
      <c r="B31" s="55">
        <v>1549900746205</v>
      </c>
      <c r="C31" s="55">
        <v>6912</v>
      </c>
      <c r="D31" s="55" t="s">
        <v>0</v>
      </c>
      <c r="E31" s="55" t="s">
        <v>181</v>
      </c>
      <c r="F31" s="55" t="s">
        <v>182</v>
      </c>
      <c r="G31" s="38"/>
      <c r="H31" s="37">
        <v>10</v>
      </c>
      <c r="I31" s="37"/>
      <c r="J31" s="37"/>
      <c r="K31" s="37"/>
    </row>
    <row r="32" spans="1:11" s="45" customFormat="1" ht="18.95" customHeight="1" x14ac:dyDescent="0.2">
      <c r="A32" s="35">
        <v>30</v>
      </c>
      <c r="B32" s="57">
        <v>1549900764581</v>
      </c>
      <c r="C32" s="57">
        <v>6913</v>
      </c>
      <c r="D32" s="57" t="s">
        <v>0</v>
      </c>
      <c r="E32" s="57" t="s">
        <v>183</v>
      </c>
      <c r="F32" s="57" t="s">
        <v>184</v>
      </c>
      <c r="G32" s="38"/>
      <c r="H32" s="37">
        <v>11</v>
      </c>
      <c r="I32" s="37"/>
      <c r="J32" s="37"/>
      <c r="K32" s="37"/>
    </row>
    <row r="33" spans="1:11" s="45" customFormat="1" ht="18.95" customHeight="1" x14ac:dyDescent="0.2">
      <c r="A33" s="35">
        <v>31</v>
      </c>
      <c r="B33" s="55">
        <v>1510101535043</v>
      </c>
      <c r="C33" s="55">
        <v>6914</v>
      </c>
      <c r="D33" s="55" t="s">
        <v>0</v>
      </c>
      <c r="E33" s="55" t="s">
        <v>185</v>
      </c>
      <c r="F33" s="55" t="s">
        <v>15</v>
      </c>
      <c r="G33" s="38"/>
      <c r="H33" s="37">
        <v>12</v>
      </c>
      <c r="I33" s="37"/>
      <c r="J33" s="37"/>
      <c r="K33" s="37"/>
    </row>
    <row r="34" spans="1:11" s="45" customFormat="1" ht="18.95" customHeight="1" x14ac:dyDescent="0.2">
      <c r="A34" s="35">
        <v>32</v>
      </c>
      <c r="B34" s="57">
        <v>1969900583884</v>
      </c>
      <c r="C34" s="57">
        <v>6915</v>
      </c>
      <c r="D34" s="57" t="s">
        <v>0</v>
      </c>
      <c r="E34" s="57" t="s">
        <v>186</v>
      </c>
      <c r="F34" s="57" t="s">
        <v>187</v>
      </c>
      <c r="G34" s="38"/>
      <c r="H34" s="37">
        <v>13</v>
      </c>
      <c r="I34" s="37"/>
      <c r="J34" s="37"/>
      <c r="K34" s="37"/>
    </row>
    <row r="35" spans="1:11" s="45" customFormat="1" ht="18.95" customHeight="1" x14ac:dyDescent="0.2">
      <c r="A35" s="35">
        <v>33</v>
      </c>
      <c r="B35" s="55">
        <v>1549900759374</v>
      </c>
      <c r="C35" s="55">
        <v>6916</v>
      </c>
      <c r="D35" s="55" t="s">
        <v>0</v>
      </c>
      <c r="E35" s="55" t="s">
        <v>188</v>
      </c>
      <c r="F35" s="55" t="s">
        <v>111</v>
      </c>
      <c r="G35" s="38"/>
      <c r="H35" s="37">
        <v>14</v>
      </c>
      <c r="I35" s="37"/>
      <c r="J35" s="37"/>
      <c r="K35" s="37"/>
    </row>
    <row r="36" spans="1:11" s="45" customFormat="1" ht="18.95" customHeight="1" x14ac:dyDescent="0.2">
      <c r="A36" s="35">
        <v>34</v>
      </c>
      <c r="B36" s="57">
        <v>1549900754593</v>
      </c>
      <c r="C36" s="57">
        <v>6917</v>
      </c>
      <c r="D36" s="57" t="s">
        <v>0</v>
      </c>
      <c r="E36" s="57" t="s">
        <v>747</v>
      </c>
      <c r="F36" s="57" t="s">
        <v>189</v>
      </c>
      <c r="G36" s="38"/>
      <c r="H36" s="37">
        <v>15</v>
      </c>
      <c r="I36" s="37"/>
      <c r="J36" s="37"/>
      <c r="K36" s="37"/>
    </row>
    <row r="37" spans="1:11" s="45" customFormat="1" ht="18.95" customHeight="1" x14ac:dyDescent="0.2">
      <c r="A37" s="35">
        <v>35</v>
      </c>
      <c r="B37" s="55">
        <v>1430501553236</v>
      </c>
      <c r="C37" s="55">
        <v>6918</v>
      </c>
      <c r="D37" s="55" t="s">
        <v>0</v>
      </c>
      <c r="E37" s="55" t="s">
        <v>190</v>
      </c>
      <c r="F37" s="55" t="s">
        <v>191</v>
      </c>
      <c r="G37" s="38"/>
      <c r="H37" s="37">
        <v>16</v>
      </c>
      <c r="I37" s="37"/>
      <c r="J37" s="37"/>
      <c r="K37" s="37"/>
    </row>
    <row r="38" spans="1:11" s="45" customFormat="1" ht="18.95" customHeight="1" x14ac:dyDescent="0.2">
      <c r="A38" s="35">
        <v>36</v>
      </c>
      <c r="B38" s="63">
        <v>1540301200444</v>
      </c>
      <c r="C38" s="55">
        <v>7058</v>
      </c>
      <c r="D38" s="55" t="s">
        <v>0</v>
      </c>
      <c r="E38" s="37" t="s">
        <v>820</v>
      </c>
      <c r="F38" s="37" t="s">
        <v>821</v>
      </c>
      <c r="G38" s="37"/>
      <c r="H38" s="37">
        <v>17</v>
      </c>
      <c r="I38" s="37"/>
      <c r="J38" s="37"/>
      <c r="K38" s="37"/>
    </row>
    <row r="39" spans="1:11" s="45" customFormat="1" ht="18.95" customHeight="1" x14ac:dyDescent="0.2">
      <c r="A39" s="35">
        <v>37</v>
      </c>
      <c r="B39" s="63">
        <v>1104301082023</v>
      </c>
      <c r="C39" s="55">
        <v>7059</v>
      </c>
      <c r="D39" s="55" t="s">
        <v>0</v>
      </c>
      <c r="E39" s="37" t="s">
        <v>822</v>
      </c>
      <c r="F39" s="37" t="s">
        <v>823</v>
      </c>
      <c r="G39" s="37"/>
      <c r="H39" s="37">
        <v>18</v>
      </c>
      <c r="I39" s="37"/>
      <c r="J39" s="37"/>
      <c r="K39" s="37"/>
    </row>
    <row r="40" spans="1:11" x14ac:dyDescent="0.55000000000000004">
      <c r="A40" s="35">
        <v>38</v>
      </c>
      <c r="B40" s="146"/>
      <c r="C40" s="65"/>
      <c r="D40" s="57" t="s">
        <v>2</v>
      </c>
      <c r="E40" s="37" t="s">
        <v>1063</v>
      </c>
      <c r="F40" s="37" t="s">
        <v>1062</v>
      </c>
      <c r="G40" s="51"/>
      <c r="H40" s="51"/>
      <c r="I40" s="49" t="s">
        <v>1051</v>
      </c>
      <c r="J40" s="65"/>
      <c r="K40" s="65"/>
    </row>
    <row r="41" spans="1:11" x14ac:dyDescent="0.55000000000000004">
      <c r="A41" s="35">
        <v>39</v>
      </c>
      <c r="B41" s="141"/>
      <c r="C41" s="65"/>
      <c r="D41" s="57" t="s">
        <v>0</v>
      </c>
      <c r="E41" s="37" t="s">
        <v>1064</v>
      </c>
      <c r="F41" s="37" t="s">
        <v>1062</v>
      </c>
      <c r="G41" s="51"/>
      <c r="H41" s="51"/>
      <c r="I41" s="49" t="s">
        <v>1051</v>
      </c>
      <c r="J41" s="65"/>
      <c r="K41" s="65"/>
    </row>
  </sheetData>
  <mergeCells count="2">
    <mergeCell ref="D2:F2"/>
    <mergeCell ref="A1:K1"/>
  </mergeCells>
  <pageMargins left="1.22" right="0.7" top="0.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34" workbookViewId="0">
      <selection activeCell="O37" sqref="O37"/>
    </sheetView>
  </sheetViews>
  <sheetFormatPr defaultRowHeight="24" x14ac:dyDescent="0.55000000000000004"/>
  <cols>
    <col min="1" max="1" width="2.875" style="2" bestFit="1" customWidth="1"/>
    <col min="2" max="2" width="14" style="52" bestFit="1" customWidth="1"/>
    <col min="3" max="3" width="4.875" style="2" bestFit="1" customWidth="1"/>
    <col min="4" max="4" width="4" style="2" bestFit="1" customWidth="1"/>
    <col min="5" max="5" width="8.375" style="2" bestFit="1" customWidth="1"/>
    <col min="6" max="6" width="10.75" style="2" bestFit="1" customWidth="1"/>
    <col min="7" max="11" width="4.625" style="2" customWidth="1"/>
    <col min="12" max="16384" width="9" style="2"/>
  </cols>
  <sheetData>
    <row r="1" spans="1:11" s="48" customFormat="1" x14ac:dyDescent="0.55000000000000004">
      <c r="A1" s="173" t="s">
        <v>798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s="45" customFormat="1" ht="18.95" customHeight="1" x14ac:dyDescent="0.2">
      <c r="A3" s="37">
        <v>1</v>
      </c>
      <c r="B3" s="55">
        <v>1549900717205</v>
      </c>
      <c r="C3" s="55">
        <v>6538</v>
      </c>
      <c r="D3" s="55" t="s">
        <v>2</v>
      </c>
      <c r="E3" s="55" t="s">
        <v>194</v>
      </c>
      <c r="F3" s="55" t="s">
        <v>76</v>
      </c>
      <c r="G3" s="35">
        <v>1</v>
      </c>
      <c r="H3" s="35"/>
      <c r="I3" s="37"/>
      <c r="J3" s="37"/>
      <c r="K3" s="37"/>
    </row>
    <row r="4" spans="1:11" s="45" customFormat="1" ht="18.95" customHeight="1" x14ac:dyDescent="0.2">
      <c r="A4" s="37">
        <v>2</v>
      </c>
      <c r="B4" s="57">
        <v>1549100033875</v>
      </c>
      <c r="C4" s="57">
        <v>6559</v>
      </c>
      <c r="D4" s="57" t="s">
        <v>2</v>
      </c>
      <c r="E4" s="57" t="s">
        <v>195</v>
      </c>
      <c r="F4" s="57" t="s">
        <v>65</v>
      </c>
      <c r="G4" s="35">
        <v>2</v>
      </c>
      <c r="H4" s="35"/>
      <c r="I4" s="37"/>
      <c r="J4" s="37"/>
      <c r="K4" s="37"/>
    </row>
    <row r="5" spans="1:11" s="45" customFormat="1" ht="18.95" customHeight="1" x14ac:dyDescent="0.2">
      <c r="A5" s="37">
        <v>3</v>
      </c>
      <c r="B5" s="55">
        <v>1540301197494</v>
      </c>
      <c r="C5" s="55">
        <v>6560</v>
      </c>
      <c r="D5" s="55" t="s">
        <v>2</v>
      </c>
      <c r="E5" s="55" t="s">
        <v>196</v>
      </c>
      <c r="F5" s="55" t="s">
        <v>197</v>
      </c>
      <c r="G5" s="35">
        <v>3</v>
      </c>
      <c r="H5" s="35"/>
      <c r="I5" s="37"/>
      <c r="J5" s="37"/>
      <c r="K5" s="37"/>
    </row>
    <row r="6" spans="1:11" s="45" customFormat="1" ht="18.95" customHeight="1" x14ac:dyDescent="0.2">
      <c r="A6" s="37">
        <v>4</v>
      </c>
      <c r="B6" s="57">
        <v>1540301197141</v>
      </c>
      <c r="C6" s="57">
        <v>6564</v>
      </c>
      <c r="D6" s="57" t="s">
        <v>2</v>
      </c>
      <c r="E6" s="57" t="s">
        <v>95</v>
      </c>
      <c r="F6" s="57" t="s">
        <v>198</v>
      </c>
      <c r="G6" s="35">
        <v>4</v>
      </c>
      <c r="H6" s="35"/>
      <c r="I6" s="37"/>
      <c r="J6" s="37"/>
      <c r="K6" s="37"/>
    </row>
    <row r="7" spans="1:11" s="45" customFormat="1" ht="18.95" customHeight="1" x14ac:dyDescent="0.2">
      <c r="A7" s="37">
        <v>5</v>
      </c>
      <c r="B7" s="55">
        <v>1110301416173</v>
      </c>
      <c r="C7" s="55">
        <v>6565</v>
      </c>
      <c r="D7" s="55" t="s">
        <v>2</v>
      </c>
      <c r="E7" s="55" t="s">
        <v>199</v>
      </c>
      <c r="F7" s="55" t="s">
        <v>200</v>
      </c>
      <c r="G7" s="35">
        <v>5</v>
      </c>
      <c r="H7" s="35"/>
      <c r="I7" s="37"/>
      <c r="J7" s="37"/>
      <c r="K7" s="37"/>
    </row>
    <row r="8" spans="1:11" s="45" customFormat="1" ht="18.95" customHeight="1" x14ac:dyDescent="0.2">
      <c r="A8" s="37">
        <v>6</v>
      </c>
      <c r="B8" s="57">
        <v>1139900516611</v>
      </c>
      <c r="C8" s="57">
        <v>6581</v>
      </c>
      <c r="D8" s="57" t="s">
        <v>2</v>
      </c>
      <c r="E8" s="57" t="s">
        <v>203</v>
      </c>
      <c r="F8" s="57" t="s">
        <v>142</v>
      </c>
      <c r="G8" s="35">
        <v>6</v>
      </c>
      <c r="H8" s="35"/>
      <c r="I8" s="37"/>
      <c r="J8" s="37"/>
      <c r="K8" s="37"/>
    </row>
    <row r="9" spans="1:11" s="45" customFormat="1" ht="18.95" customHeight="1" x14ac:dyDescent="0.2">
      <c r="A9" s="37">
        <v>7</v>
      </c>
      <c r="B9" s="55">
        <v>1309903381510</v>
      </c>
      <c r="C9" s="55">
        <v>6707</v>
      </c>
      <c r="D9" s="55" t="s">
        <v>2</v>
      </c>
      <c r="E9" s="55" t="s">
        <v>214</v>
      </c>
      <c r="F9" s="55" t="s">
        <v>81</v>
      </c>
      <c r="G9" s="35">
        <v>7</v>
      </c>
      <c r="H9" s="35"/>
      <c r="I9" s="37"/>
      <c r="J9" s="37"/>
      <c r="K9" s="37"/>
    </row>
    <row r="10" spans="1:11" s="45" customFormat="1" ht="18.95" customHeight="1" x14ac:dyDescent="0.2">
      <c r="A10" s="37">
        <v>8</v>
      </c>
      <c r="B10" s="57">
        <v>1104300916486</v>
      </c>
      <c r="C10" s="57">
        <v>6745</v>
      </c>
      <c r="D10" s="57" t="s">
        <v>2</v>
      </c>
      <c r="E10" s="57" t="s">
        <v>218</v>
      </c>
      <c r="F10" s="57" t="s">
        <v>219</v>
      </c>
      <c r="G10" s="35">
        <v>8</v>
      </c>
      <c r="H10" s="35"/>
      <c r="I10" s="37"/>
      <c r="J10" s="37"/>
      <c r="K10" s="37"/>
    </row>
    <row r="11" spans="1:11" s="45" customFormat="1" ht="18.95" customHeight="1" x14ac:dyDescent="0.2">
      <c r="A11" s="37">
        <v>9</v>
      </c>
      <c r="B11" s="55">
        <v>1549900724155</v>
      </c>
      <c r="C11" s="55">
        <v>6746</v>
      </c>
      <c r="D11" s="55" t="s">
        <v>2</v>
      </c>
      <c r="E11" s="55" t="s">
        <v>220</v>
      </c>
      <c r="F11" s="55" t="s">
        <v>221</v>
      </c>
      <c r="G11" s="35">
        <v>9</v>
      </c>
      <c r="H11" s="35"/>
      <c r="I11" s="37"/>
      <c r="J11" s="37"/>
      <c r="K11" s="37"/>
    </row>
    <row r="12" spans="1:11" s="45" customFormat="1" ht="18.95" customHeight="1" x14ac:dyDescent="0.2">
      <c r="A12" s="37">
        <v>10</v>
      </c>
      <c r="B12" s="57">
        <v>1549900721474</v>
      </c>
      <c r="C12" s="57">
        <v>6747</v>
      </c>
      <c r="D12" s="57" t="s">
        <v>2</v>
      </c>
      <c r="E12" s="57" t="s">
        <v>117</v>
      </c>
      <c r="F12" s="57" t="s">
        <v>222</v>
      </c>
      <c r="G12" s="35">
        <v>10</v>
      </c>
      <c r="H12" s="35"/>
      <c r="I12" s="37"/>
      <c r="J12" s="37"/>
      <c r="K12" s="37"/>
    </row>
    <row r="13" spans="1:11" s="45" customFormat="1" ht="18.95" customHeight="1" x14ac:dyDescent="0.2">
      <c r="A13" s="37">
        <v>11</v>
      </c>
      <c r="B13" s="57">
        <v>1309801537049</v>
      </c>
      <c r="C13" s="57">
        <v>6808</v>
      </c>
      <c r="D13" s="57" t="s">
        <v>2</v>
      </c>
      <c r="E13" s="57" t="s">
        <v>228</v>
      </c>
      <c r="F13" s="57" t="s">
        <v>229</v>
      </c>
      <c r="G13" s="35">
        <v>11</v>
      </c>
      <c r="H13" s="35"/>
      <c r="I13" s="37"/>
      <c r="J13" s="37"/>
      <c r="K13" s="37"/>
    </row>
    <row r="14" spans="1:11" s="45" customFormat="1" ht="18.95" customHeight="1" x14ac:dyDescent="0.2">
      <c r="A14" s="37">
        <v>12</v>
      </c>
      <c r="B14" s="55">
        <v>1139600368781</v>
      </c>
      <c r="C14" s="55">
        <v>6851</v>
      </c>
      <c r="D14" s="55" t="s">
        <v>2</v>
      </c>
      <c r="E14" s="55" t="s">
        <v>230</v>
      </c>
      <c r="F14" s="55" t="s">
        <v>231</v>
      </c>
      <c r="G14" s="35">
        <v>12</v>
      </c>
      <c r="H14" s="35"/>
      <c r="I14" s="37"/>
      <c r="J14" s="37"/>
      <c r="K14" s="37"/>
    </row>
    <row r="15" spans="1:11" s="45" customFormat="1" ht="18.95" customHeight="1" x14ac:dyDescent="0.2">
      <c r="A15" s="37">
        <v>13</v>
      </c>
      <c r="B15" s="57">
        <v>1118400025986</v>
      </c>
      <c r="C15" s="57">
        <v>7014</v>
      </c>
      <c r="D15" s="57" t="s">
        <v>2</v>
      </c>
      <c r="E15" s="57" t="s">
        <v>531</v>
      </c>
      <c r="F15" s="57" t="s">
        <v>532</v>
      </c>
      <c r="G15" s="35">
        <v>13</v>
      </c>
      <c r="H15" s="35"/>
      <c r="I15" s="37"/>
      <c r="J15" s="37"/>
      <c r="K15" s="37"/>
    </row>
    <row r="16" spans="1:11" s="45" customFormat="1" ht="18.95" customHeight="1" x14ac:dyDescent="0.2">
      <c r="A16" s="37">
        <v>14</v>
      </c>
      <c r="B16" s="57">
        <v>1659700038494</v>
      </c>
      <c r="C16" s="57">
        <v>7017</v>
      </c>
      <c r="D16" s="57" t="s">
        <v>2</v>
      </c>
      <c r="E16" s="57" t="s">
        <v>527</v>
      </c>
      <c r="F16" s="57" t="s">
        <v>528</v>
      </c>
      <c r="G16" s="35">
        <v>14</v>
      </c>
      <c r="H16" s="35"/>
      <c r="I16" s="37"/>
      <c r="J16" s="37"/>
      <c r="K16" s="37"/>
    </row>
    <row r="17" spans="1:11" s="45" customFormat="1" ht="18.95" customHeight="1" x14ac:dyDescent="0.2">
      <c r="A17" s="37">
        <v>15</v>
      </c>
      <c r="B17" s="57">
        <v>1549900734860</v>
      </c>
      <c r="C17" s="57">
        <v>7037</v>
      </c>
      <c r="D17" s="57" t="s">
        <v>2</v>
      </c>
      <c r="E17" s="57" t="s">
        <v>782</v>
      </c>
      <c r="F17" s="57" t="s">
        <v>783</v>
      </c>
      <c r="G17" s="35">
        <v>15</v>
      </c>
      <c r="H17" s="35"/>
      <c r="I17" s="37"/>
      <c r="J17" s="37"/>
      <c r="K17" s="37"/>
    </row>
    <row r="18" spans="1:11" s="45" customFormat="1" ht="18.95" customHeight="1" x14ac:dyDescent="0.2">
      <c r="A18" s="37">
        <v>16</v>
      </c>
      <c r="B18" s="57">
        <v>1540301198482</v>
      </c>
      <c r="C18" s="57">
        <v>7060</v>
      </c>
      <c r="D18" s="57" t="s">
        <v>2</v>
      </c>
      <c r="E18" s="57" t="s">
        <v>784</v>
      </c>
      <c r="F18" s="57" t="s">
        <v>785</v>
      </c>
      <c r="G18" s="35">
        <v>16</v>
      </c>
      <c r="H18" s="35"/>
      <c r="I18" s="37"/>
      <c r="J18" s="37"/>
      <c r="K18" s="37"/>
    </row>
    <row r="19" spans="1:11" s="45" customFormat="1" ht="18.95" customHeight="1" x14ac:dyDescent="0.2">
      <c r="A19" s="37">
        <v>17</v>
      </c>
      <c r="B19" s="57">
        <v>1500701389226</v>
      </c>
      <c r="C19" s="57">
        <v>7061</v>
      </c>
      <c r="D19" s="57" t="s">
        <v>2</v>
      </c>
      <c r="E19" s="57" t="s">
        <v>786</v>
      </c>
      <c r="F19" s="57" t="s">
        <v>17</v>
      </c>
      <c r="G19" s="35">
        <v>17</v>
      </c>
      <c r="H19" s="35"/>
      <c r="I19" s="37"/>
      <c r="J19" s="37"/>
      <c r="K19" s="37"/>
    </row>
    <row r="20" spans="1:11" s="45" customFormat="1" ht="18.95" customHeight="1" x14ac:dyDescent="0.2">
      <c r="A20" s="37">
        <v>18</v>
      </c>
      <c r="B20" s="57">
        <v>1549900738814</v>
      </c>
      <c r="C20" s="57">
        <v>7062</v>
      </c>
      <c r="D20" s="57" t="s">
        <v>2</v>
      </c>
      <c r="E20" s="57" t="s">
        <v>787</v>
      </c>
      <c r="F20" s="57" t="s">
        <v>482</v>
      </c>
      <c r="G20" s="35">
        <v>18</v>
      </c>
      <c r="H20" s="35"/>
      <c r="I20" s="37"/>
      <c r="J20" s="37"/>
      <c r="K20" s="37"/>
    </row>
    <row r="21" spans="1:11" s="45" customFormat="1" ht="18.95" customHeight="1" x14ac:dyDescent="0.2">
      <c r="A21" s="37">
        <v>19</v>
      </c>
      <c r="B21" s="57">
        <v>1549900732379</v>
      </c>
      <c r="C21" s="57">
        <v>7063</v>
      </c>
      <c r="D21" s="57" t="s">
        <v>2</v>
      </c>
      <c r="E21" s="57" t="s">
        <v>788</v>
      </c>
      <c r="F21" s="57" t="s">
        <v>789</v>
      </c>
      <c r="G21" s="35">
        <v>19</v>
      </c>
      <c r="H21" s="35"/>
      <c r="I21" s="37"/>
      <c r="J21" s="37"/>
      <c r="K21" s="37"/>
    </row>
    <row r="22" spans="1:11" s="45" customFormat="1" ht="18.95" customHeight="1" x14ac:dyDescent="0.2">
      <c r="A22" s="37">
        <v>20</v>
      </c>
      <c r="B22" s="57">
        <v>1549900719470</v>
      </c>
      <c r="C22" s="57">
        <v>6494</v>
      </c>
      <c r="D22" s="57" t="s">
        <v>0</v>
      </c>
      <c r="E22" s="57" t="s">
        <v>192</v>
      </c>
      <c r="F22" s="57" t="s">
        <v>193</v>
      </c>
      <c r="G22" s="35"/>
      <c r="H22" s="35">
        <v>1</v>
      </c>
      <c r="I22" s="37"/>
      <c r="J22" s="37"/>
      <c r="K22" s="37"/>
    </row>
    <row r="23" spans="1:11" s="45" customFormat="1" ht="18.95" customHeight="1" x14ac:dyDescent="0.2">
      <c r="A23" s="37">
        <v>21</v>
      </c>
      <c r="B23" s="55">
        <v>1549100033603</v>
      </c>
      <c r="C23" s="55">
        <v>6571</v>
      </c>
      <c r="D23" s="55" t="s">
        <v>0</v>
      </c>
      <c r="E23" s="55" t="s">
        <v>201</v>
      </c>
      <c r="F23" s="55" t="s">
        <v>202</v>
      </c>
      <c r="G23" s="35"/>
      <c r="H23" s="35">
        <v>2</v>
      </c>
      <c r="I23" s="37"/>
      <c r="J23" s="37"/>
      <c r="K23" s="37"/>
    </row>
    <row r="24" spans="1:11" s="45" customFormat="1" ht="18.95" customHeight="1" x14ac:dyDescent="0.2">
      <c r="A24" s="37">
        <v>22</v>
      </c>
      <c r="B24" s="55">
        <v>1540301198059</v>
      </c>
      <c r="C24" s="55">
        <v>6589</v>
      </c>
      <c r="D24" s="55" t="s">
        <v>0</v>
      </c>
      <c r="E24" s="55" t="s">
        <v>204</v>
      </c>
      <c r="F24" s="55" t="s">
        <v>205</v>
      </c>
      <c r="G24" s="35"/>
      <c r="H24" s="35">
        <v>3</v>
      </c>
      <c r="I24" s="37"/>
      <c r="J24" s="37"/>
      <c r="K24" s="37"/>
    </row>
    <row r="25" spans="1:11" s="45" customFormat="1" ht="18.95" customHeight="1" x14ac:dyDescent="0.2">
      <c r="A25" s="37">
        <v>23</v>
      </c>
      <c r="B25" s="55">
        <v>1540301197516</v>
      </c>
      <c r="C25" s="55">
        <v>6701</v>
      </c>
      <c r="D25" s="55" t="s">
        <v>0</v>
      </c>
      <c r="E25" s="55" t="s">
        <v>208</v>
      </c>
      <c r="F25" s="55" t="s">
        <v>209</v>
      </c>
      <c r="G25" s="35"/>
      <c r="H25" s="35">
        <v>4</v>
      </c>
      <c r="I25" s="37"/>
      <c r="J25" s="37"/>
      <c r="K25" s="37"/>
    </row>
    <row r="26" spans="1:11" s="45" customFormat="1" ht="18.95" customHeight="1" x14ac:dyDescent="0.2">
      <c r="A26" s="37">
        <v>24</v>
      </c>
      <c r="B26" s="57">
        <v>1540301198326</v>
      </c>
      <c r="C26" s="57">
        <v>6702</v>
      </c>
      <c r="D26" s="57" t="s">
        <v>0</v>
      </c>
      <c r="E26" s="57" t="s">
        <v>748</v>
      </c>
      <c r="F26" s="57" t="s">
        <v>7</v>
      </c>
      <c r="G26" s="35"/>
      <c r="H26" s="35">
        <v>5</v>
      </c>
      <c r="I26" s="37"/>
      <c r="J26" s="37"/>
      <c r="K26" s="37"/>
    </row>
    <row r="27" spans="1:11" s="45" customFormat="1" ht="18.95" customHeight="1" x14ac:dyDescent="0.2">
      <c r="A27" s="37">
        <v>25</v>
      </c>
      <c r="B27" s="55">
        <v>1103800026047</v>
      </c>
      <c r="C27" s="55">
        <v>6705</v>
      </c>
      <c r="D27" s="55" t="s">
        <v>0</v>
      </c>
      <c r="E27" s="55" t="s">
        <v>210</v>
      </c>
      <c r="F27" s="55" t="s">
        <v>211</v>
      </c>
      <c r="G27" s="35"/>
      <c r="H27" s="35">
        <v>6</v>
      </c>
      <c r="I27" s="37"/>
      <c r="J27" s="37"/>
      <c r="K27" s="37"/>
    </row>
    <row r="28" spans="1:11" s="45" customFormat="1" ht="18.95" customHeight="1" x14ac:dyDescent="0.2">
      <c r="A28" s="37">
        <v>26</v>
      </c>
      <c r="B28" s="57">
        <v>1540301197206</v>
      </c>
      <c r="C28" s="57">
        <v>6706</v>
      </c>
      <c r="D28" s="57" t="s">
        <v>0</v>
      </c>
      <c r="E28" s="57" t="s">
        <v>212</v>
      </c>
      <c r="F28" s="57" t="s">
        <v>213</v>
      </c>
      <c r="G28" s="35"/>
      <c r="H28" s="35">
        <v>7</v>
      </c>
      <c r="I28" s="37"/>
      <c r="J28" s="37"/>
      <c r="K28" s="37"/>
    </row>
    <row r="29" spans="1:11" s="45" customFormat="1" ht="18.95" customHeight="1" x14ac:dyDescent="0.2">
      <c r="A29" s="37">
        <v>27</v>
      </c>
      <c r="B29" s="55">
        <v>1102170089982</v>
      </c>
      <c r="C29" s="55">
        <v>6740</v>
      </c>
      <c r="D29" s="55" t="s">
        <v>0</v>
      </c>
      <c r="E29" s="55" t="s">
        <v>216</v>
      </c>
      <c r="F29" s="55" t="s">
        <v>217</v>
      </c>
      <c r="G29" s="35"/>
      <c r="H29" s="35">
        <v>8</v>
      </c>
      <c r="I29" s="37"/>
      <c r="J29" s="37"/>
      <c r="K29" s="37"/>
    </row>
    <row r="30" spans="1:11" s="45" customFormat="1" ht="18.95" customHeight="1" x14ac:dyDescent="0.2">
      <c r="A30" s="37">
        <v>28</v>
      </c>
      <c r="B30" s="55">
        <v>1209601522791</v>
      </c>
      <c r="C30" s="55">
        <v>6748</v>
      </c>
      <c r="D30" s="55" t="s">
        <v>0</v>
      </c>
      <c r="E30" s="55" t="s">
        <v>27</v>
      </c>
      <c r="F30" s="55" t="s">
        <v>223</v>
      </c>
      <c r="G30" s="35"/>
      <c r="H30" s="35">
        <v>9</v>
      </c>
      <c r="I30" s="37"/>
      <c r="J30" s="37"/>
      <c r="K30" s="37"/>
    </row>
    <row r="31" spans="1:11" s="45" customFormat="1" ht="18.95" customHeight="1" x14ac:dyDescent="0.2">
      <c r="A31" s="37">
        <v>29</v>
      </c>
      <c r="B31" s="55">
        <v>1408200047894</v>
      </c>
      <c r="C31" s="55">
        <v>6751</v>
      </c>
      <c r="D31" s="55" t="s">
        <v>0</v>
      </c>
      <c r="E31" s="55" t="s">
        <v>226</v>
      </c>
      <c r="F31" s="55" t="s">
        <v>227</v>
      </c>
      <c r="G31" s="35"/>
      <c r="H31" s="35">
        <v>10</v>
      </c>
      <c r="I31" s="37"/>
      <c r="J31" s="37"/>
      <c r="K31" s="37"/>
    </row>
    <row r="32" spans="1:11" s="45" customFormat="1" ht="18.95" customHeight="1" x14ac:dyDescent="0.2">
      <c r="A32" s="37">
        <v>30</v>
      </c>
      <c r="B32" s="57">
        <v>1549900724457</v>
      </c>
      <c r="C32" s="57">
        <v>6865</v>
      </c>
      <c r="D32" s="57" t="s">
        <v>0</v>
      </c>
      <c r="E32" s="57" t="s">
        <v>232</v>
      </c>
      <c r="F32" s="57" t="s">
        <v>233</v>
      </c>
      <c r="G32" s="35"/>
      <c r="H32" s="35">
        <v>11</v>
      </c>
      <c r="I32" s="37"/>
      <c r="J32" s="37"/>
      <c r="K32" s="37"/>
    </row>
    <row r="33" spans="1:11" s="45" customFormat="1" ht="18.95" customHeight="1" x14ac:dyDescent="0.2">
      <c r="A33" s="37">
        <v>31</v>
      </c>
      <c r="B33" s="55">
        <v>1549900731500</v>
      </c>
      <c r="C33" s="55">
        <v>6867</v>
      </c>
      <c r="D33" s="55" t="s">
        <v>0</v>
      </c>
      <c r="E33" s="55" t="s">
        <v>234</v>
      </c>
      <c r="F33" s="55" t="s">
        <v>235</v>
      </c>
      <c r="G33" s="35"/>
      <c r="H33" s="35">
        <v>12</v>
      </c>
      <c r="I33" s="37"/>
      <c r="J33" s="37"/>
      <c r="K33" s="37"/>
    </row>
    <row r="34" spans="1:11" s="45" customFormat="1" ht="18.95" customHeight="1" x14ac:dyDescent="0.2">
      <c r="A34" s="37">
        <v>32</v>
      </c>
      <c r="B34" s="57">
        <v>1209301188976</v>
      </c>
      <c r="C34" s="57">
        <v>6872</v>
      </c>
      <c r="D34" s="57" t="s">
        <v>0</v>
      </c>
      <c r="E34" s="57" t="s">
        <v>236</v>
      </c>
      <c r="F34" s="57" t="s">
        <v>85</v>
      </c>
      <c r="G34" s="35"/>
      <c r="H34" s="35">
        <v>13</v>
      </c>
      <c r="I34" s="37"/>
      <c r="J34" s="37"/>
      <c r="K34" s="37"/>
    </row>
    <row r="35" spans="1:11" s="45" customFormat="1" ht="18.95" customHeight="1" x14ac:dyDescent="0.2">
      <c r="A35" s="37">
        <v>33</v>
      </c>
      <c r="B35" s="55">
        <v>1540301199152</v>
      </c>
      <c r="C35" s="55">
        <v>6876</v>
      </c>
      <c r="D35" s="55" t="s">
        <v>0</v>
      </c>
      <c r="E35" s="55" t="s">
        <v>237</v>
      </c>
      <c r="F35" s="55" t="s">
        <v>238</v>
      </c>
      <c r="G35" s="35"/>
      <c r="H35" s="35">
        <v>14</v>
      </c>
      <c r="I35" s="37"/>
      <c r="J35" s="37"/>
      <c r="K35" s="37"/>
    </row>
    <row r="36" spans="1:11" s="45" customFormat="1" ht="18.95" customHeight="1" x14ac:dyDescent="0.2">
      <c r="A36" s="37">
        <v>34</v>
      </c>
      <c r="B36" s="57">
        <v>1540301198067</v>
      </c>
      <c r="C36" s="57">
        <v>7012</v>
      </c>
      <c r="D36" s="57" t="s">
        <v>0</v>
      </c>
      <c r="E36" s="57" t="s">
        <v>530</v>
      </c>
      <c r="F36" s="57" t="s">
        <v>749</v>
      </c>
      <c r="G36" s="35"/>
      <c r="H36" s="35">
        <v>15</v>
      </c>
      <c r="I36" s="37"/>
      <c r="J36" s="37"/>
      <c r="K36" s="37"/>
    </row>
    <row r="37" spans="1:11" s="45" customFormat="1" ht="18.95" customHeight="1" x14ac:dyDescent="0.2">
      <c r="A37" s="37">
        <v>35</v>
      </c>
      <c r="B37" s="55">
        <v>1540301198504</v>
      </c>
      <c r="C37" s="55">
        <v>7013</v>
      </c>
      <c r="D37" s="55" t="s">
        <v>0</v>
      </c>
      <c r="E37" s="55" t="s">
        <v>378</v>
      </c>
      <c r="F37" s="55" t="s">
        <v>455</v>
      </c>
      <c r="G37" s="35"/>
      <c r="H37" s="35">
        <v>16</v>
      </c>
      <c r="I37" s="37"/>
      <c r="J37" s="37"/>
      <c r="K37" s="37"/>
    </row>
    <row r="38" spans="1:11" s="45" customFormat="1" ht="18.95" customHeight="1" x14ac:dyDescent="0.2">
      <c r="A38" s="37">
        <v>36</v>
      </c>
      <c r="B38" s="63">
        <v>1549900725895</v>
      </c>
      <c r="C38" s="37">
        <v>7064</v>
      </c>
      <c r="D38" s="57" t="s">
        <v>0</v>
      </c>
      <c r="E38" s="37" t="s">
        <v>790</v>
      </c>
      <c r="F38" s="37" t="s">
        <v>791</v>
      </c>
      <c r="G38" s="35"/>
      <c r="H38" s="35">
        <v>17</v>
      </c>
      <c r="I38" s="37"/>
      <c r="J38" s="37"/>
      <c r="K38" s="37"/>
    </row>
    <row r="39" spans="1:11" s="45" customFormat="1" ht="18.95" customHeight="1" x14ac:dyDescent="0.2">
      <c r="A39" s="37">
        <v>37</v>
      </c>
      <c r="B39" s="63">
        <v>1549900764831</v>
      </c>
      <c r="C39" s="37">
        <v>7065</v>
      </c>
      <c r="D39" s="55" t="s">
        <v>0</v>
      </c>
      <c r="E39" s="37" t="s">
        <v>792</v>
      </c>
      <c r="F39" s="37" t="s">
        <v>793</v>
      </c>
      <c r="G39" s="37"/>
      <c r="H39" s="35">
        <v>18</v>
      </c>
      <c r="I39" s="37"/>
      <c r="J39" s="37"/>
      <c r="K39" s="37"/>
    </row>
    <row r="40" spans="1:11" s="45" customFormat="1" ht="18.95" customHeight="1" x14ac:dyDescent="0.2">
      <c r="A40" s="37">
        <v>38</v>
      </c>
      <c r="B40" s="63">
        <v>1209702305086</v>
      </c>
      <c r="C40" s="37">
        <v>7066</v>
      </c>
      <c r="D40" s="57" t="s">
        <v>0</v>
      </c>
      <c r="E40" s="37" t="s">
        <v>794</v>
      </c>
      <c r="F40" s="37" t="s">
        <v>795</v>
      </c>
      <c r="G40" s="37"/>
      <c r="H40" s="35">
        <v>19</v>
      </c>
      <c r="I40" s="37"/>
      <c r="J40" s="37"/>
      <c r="K40" s="37"/>
    </row>
    <row r="41" spans="1:11" s="45" customFormat="1" ht="18.95" customHeight="1" x14ac:dyDescent="0.2">
      <c r="A41" s="37">
        <v>39</v>
      </c>
      <c r="B41" s="63">
        <v>1849901865817</v>
      </c>
      <c r="C41" s="37">
        <v>7067</v>
      </c>
      <c r="D41" s="55" t="s">
        <v>0</v>
      </c>
      <c r="E41" s="37" t="s">
        <v>796</v>
      </c>
      <c r="F41" s="37" t="s">
        <v>797</v>
      </c>
      <c r="G41" s="37"/>
      <c r="H41" s="35">
        <v>20</v>
      </c>
      <c r="I41" s="37"/>
      <c r="J41" s="37"/>
      <c r="K41" s="37"/>
    </row>
    <row r="42" spans="1:11" s="45" customFormat="1" ht="18.95" customHeight="1" x14ac:dyDescent="0.2">
      <c r="A42" s="37">
        <v>40</v>
      </c>
      <c r="B42" s="63">
        <v>1539900942535</v>
      </c>
      <c r="C42" s="37">
        <v>7160</v>
      </c>
      <c r="D42" s="57" t="s">
        <v>0</v>
      </c>
      <c r="E42" s="37" t="s">
        <v>147</v>
      </c>
      <c r="F42" s="37" t="s">
        <v>986</v>
      </c>
      <c r="G42" s="37"/>
      <c r="H42" s="35">
        <v>21</v>
      </c>
      <c r="I42" s="37"/>
      <c r="J42" s="37"/>
      <c r="K42" s="37"/>
    </row>
    <row r="43" spans="1:11" x14ac:dyDescent="0.55000000000000004">
      <c r="A43" s="37">
        <v>41</v>
      </c>
      <c r="B43" s="63">
        <v>1540301198032</v>
      </c>
      <c r="C43" s="49">
        <v>7168</v>
      </c>
      <c r="D43" s="55" t="s">
        <v>0</v>
      </c>
      <c r="E43" s="49" t="s">
        <v>1009</v>
      </c>
      <c r="F43" s="49" t="s">
        <v>1010</v>
      </c>
      <c r="G43" s="49"/>
      <c r="H43" s="35">
        <v>22</v>
      </c>
      <c r="I43" s="49"/>
      <c r="J43" s="49"/>
      <c r="K43" s="49"/>
    </row>
  </sheetData>
  <mergeCells count="2">
    <mergeCell ref="D2:F2"/>
    <mergeCell ref="A1:K1"/>
  </mergeCells>
  <pageMargins left="1.78" right="0.7" top="0.2" bottom="0.12" header="0.3" footer="0.1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22" workbookViewId="0">
      <selection activeCell="Q4" sqref="Q4:R32"/>
    </sheetView>
  </sheetViews>
  <sheetFormatPr defaultRowHeight="24" x14ac:dyDescent="0.55000000000000004"/>
  <cols>
    <col min="1" max="1" width="22.75" style="96" customWidth="1"/>
    <col min="2" max="2" width="4.375" style="96" hidden="1" customWidth="1"/>
    <col min="3" max="3" width="5" style="96" hidden="1" customWidth="1"/>
    <col min="4" max="4" width="5.5" style="96" hidden="1" customWidth="1"/>
    <col min="5" max="10" width="3.625" style="96" hidden="1" customWidth="1"/>
    <col min="11" max="13" width="6.75" style="96" hidden="1" customWidth="1"/>
    <col min="14" max="14" width="4.375" style="96" bestFit="1" customWidth="1"/>
    <col min="15" max="15" width="5" style="96" bestFit="1" customWidth="1"/>
    <col min="16" max="16" width="5.5" style="96" bestFit="1" customWidth="1"/>
    <col min="17" max="17" width="20.875" style="91" customWidth="1"/>
    <col min="18" max="18" width="27.625" style="91" bestFit="1" customWidth="1"/>
    <col min="19" max="16384" width="9" style="91"/>
  </cols>
  <sheetData>
    <row r="1" spans="1:18" ht="58.5" customHeight="1" x14ac:dyDescent="0.55000000000000004">
      <c r="A1" s="154" t="s">
        <v>1048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27" customHeight="1" x14ac:dyDescent="0.55000000000000004">
      <c r="A2" s="92"/>
      <c r="B2" s="153" t="s">
        <v>1022</v>
      </c>
      <c r="C2" s="153"/>
      <c r="D2" s="153"/>
      <c r="E2" s="153" t="s">
        <v>996</v>
      </c>
      <c r="F2" s="153"/>
      <c r="G2" s="153"/>
      <c r="H2" s="153" t="s">
        <v>997</v>
      </c>
      <c r="I2" s="153"/>
      <c r="J2" s="153"/>
      <c r="K2" s="153" t="s">
        <v>998</v>
      </c>
      <c r="L2" s="153"/>
      <c r="M2" s="153"/>
      <c r="N2" s="153" t="s">
        <v>1073</v>
      </c>
      <c r="O2" s="153"/>
      <c r="P2" s="153"/>
      <c r="Q2" s="153" t="s">
        <v>999</v>
      </c>
      <c r="R2" s="153" t="s">
        <v>1002</v>
      </c>
    </row>
    <row r="3" spans="1:18" x14ac:dyDescent="0.55000000000000004">
      <c r="A3" s="137" t="s">
        <v>489</v>
      </c>
      <c r="B3" s="137" t="s">
        <v>487</v>
      </c>
      <c r="C3" s="137" t="s">
        <v>488</v>
      </c>
      <c r="D3" s="137" t="s">
        <v>499</v>
      </c>
      <c r="E3" s="137" t="s">
        <v>487</v>
      </c>
      <c r="F3" s="137" t="s">
        <v>488</v>
      </c>
      <c r="G3" s="137" t="s">
        <v>499</v>
      </c>
      <c r="H3" s="137" t="s">
        <v>487</v>
      </c>
      <c r="I3" s="137" t="s">
        <v>488</v>
      </c>
      <c r="J3" s="137" t="s">
        <v>499</v>
      </c>
      <c r="K3" s="137" t="s">
        <v>487</v>
      </c>
      <c r="L3" s="137" t="s">
        <v>488</v>
      </c>
      <c r="M3" s="137" t="s">
        <v>499</v>
      </c>
      <c r="N3" s="137" t="s">
        <v>487</v>
      </c>
      <c r="O3" s="137" t="s">
        <v>488</v>
      </c>
      <c r="P3" s="137" t="s">
        <v>499</v>
      </c>
      <c r="Q3" s="153"/>
      <c r="R3" s="153"/>
    </row>
    <row r="4" spans="1:18" ht="21" customHeight="1" x14ac:dyDescent="0.5">
      <c r="A4" s="97" t="s">
        <v>500</v>
      </c>
      <c r="B4" s="98">
        <v>8</v>
      </c>
      <c r="C4" s="98">
        <v>10</v>
      </c>
      <c r="D4" s="106">
        <f>SUM(B4:C4)</f>
        <v>18</v>
      </c>
      <c r="E4" s="106"/>
      <c r="F4" s="106"/>
      <c r="G4" s="106"/>
      <c r="H4" s="106">
        <v>1</v>
      </c>
      <c r="I4" s="106"/>
      <c r="J4" s="106"/>
      <c r="K4" s="106">
        <f>B4-E4</f>
        <v>8</v>
      </c>
      <c r="L4" s="106">
        <f>C4-F4</f>
        <v>10</v>
      </c>
      <c r="M4" s="106">
        <f>K4+L4</f>
        <v>18</v>
      </c>
      <c r="N4" s="106">
        <f>K4+H4</f>
        <v>9</v>
      </c>
      <c r="O4" s="106">
        <f>L4+I4</f>
        <v>10</v>
      </c>
      <c r="P4" s="106">
        <f>N4+O4</f>
        <v>19</v>
      </c>
      <c r="Q4" s="136" t="s">
        <v>1024</v>
      </c>
      <c r="R4" s="136" t="s">
        <v>1025</v>
      </c>
    </row>
    <row r="5" spans="1:18" ht="21" customHeight="1" x14ac:dyDescent="0.5">
      <c r="A5" s="97" t="s">
        <v>501</v>
      </c>
      <c r="B5" s="98">
        <v>8</v>
      </c>
      <c r="C5" s="98">
        <v>9</v>
      </c>
      <c r="D5" s="106">
        <f>SUM(B5:C5)</f>
        <v>17</v>
      </c>
      <c r="E5" s="106"/>
      <c r="F5" s="106">
        <v>1</v>
      </c>
      <c r="G5" s="106"/>
      <c r="H5" s="106"/>
      <c r="I5" s="106"/>
      <c r="J5" s="106"/>
      <c r="K5" s="106">
        <f>B5-E5</f>
        <v>8</v>
      </c>
      <c r="L5" s="106">
        <f t="shared" ref="L5:L8" si="0">C5-F5</f>
        <v>8</v>
      </c>
      <c r="M5" s="106">
        <f t="shared" ref="M5:M9" si="1">K5+L5</f>
        <v>16</v>
      </c>
      <c r="N5" s="106">
        <f>K5+H5</f>
        <v>8</v>
      </c>
      <c r="O5" s="106">
        <f>L5+I5</f>
        <v>8</v>
      </c>
      <c r="P5" s="106">
        <f t="shared" ref="P5" si="2">N5+O5</f>
        <v>16</v>
      </c>
      <c r="Q5" s="136" t="s">
        <v>1000</v>
      </c>
      <c r="R5" s="136" t="s">
        <v>1026</v>
      </c>
    </row>
    <row r="6" spans="1:18" ht="21" customHeight="1" x14ac:dyDescent="0.5">
      <c r="A6" s="97" t="s">
        <v>502</v>
      </c>
      <c r="B6" s="107">
        <f>SUM(B4:B5)</f>
        <v>16</v>
      </c>
      <c r="C6" s="107">
        <f>SUM(C4:C5)</f>
        <v>19</v>
      </c>
      <c r="D6" s="107">
        <f>SUM(B6:C6)</f>
        <v>35</v>
      </c>
      <c r="E6" s="107"/>
      <c r="F6" s="107"/>
      <c r="G6" s="107"/>
      <c r="H6" s="107"/>
      <c r="I6" s="107"/>
      <c r="J6" s="107"/>
      <c r="K6" s="107">
        <f>SUM(K4:K5)</f>
        <v>16</v>
      </c>
      <c r="L6" s="107">
        <f>SUM(L4:L5)</f>
        <v>18</v>
      </c>
      <c r="M6" s="107">
        <f>SUM(K6:L6)</f>
        <v>34</v>
      </c>
      <c r="N6" s="107">
        <f>SUM(N4:N5)</f>
        <v>17</v>
      </c>
      <c r="O6" s="107">
        <f>SUM(O4:O5)</f>
        <v>18</v>
      </c>
      <c r="P6" s="107">
        <f>SUM(N6:O6)</f>
        <v>35</v>
      </c>
      <c r="Q6" s="136"/>
      <c r="R6" s="136"/>
    </row>
    <row r="7" spans="1:18" ht="21" customHeight="1" x14ac:dyDescent="0.5">
      <c r="A7" s="97" t="s">
        <v>503</v>
      </c>
      <c r="B7" s="98">
        <v>12</v>
      </c>
      <c r="C7" s="98">
        <v>7</v>
      </c>
      <c r="D7" s="106">
        <f>SUM(B7:C7)</f>
        <v>19</v>
      </c>
      <c r="E7" s="106"/>
      <c r="F7" s="106"/>
      <c r="G7" s="106"/>
      <c r="H7" s="106">
        <v>1</v>
      </c>
      <c r="I7" s="106"/>
      <c r="J7" s="106"/>
      <c r="K7" s="106">
        <f t="shared" ref="K7:K8" si="3">B7-E7</f>
        <v>12</v>
      </c>
      <c r="L7" s="106">
        <f t="shared" si="0"/>
        <v>7</v>
      </c>
      <c r="M7" s="106">
        <f t="shared" si="1"/>
        <v>19</v>
      </c>
      <c r="N7" s="106">
        <f>K7+H7</f>
        <v>13</v>
      </c>
      <c r="O7" s="106">
        <f>L7+I7</f>
        <v>7</v>
      </c>
      <c r="P7" s="106">
        <f t="shared" ref="P7:P9" si="4">N7+O7</f>
        <v>20</v>
      </c>
      <c r="Q7" s="136" t="s">
        <v>1027</v>
      </c>
      <c r="R7" s="136" t="s">
        <v>1028</v>
      </c>
    </row>
    <row r="8" spans="1:18" ht="21" customHeight="1" x14ac:dyDescent="0.5">
      <c r="A8" s="97" t="s">
        <v>504</v>
      </c>
      <c r="B8" s="98">
        <v>10</v>
      </c>
      <c r="C8" s="98">
        <v>8</v>
      </c>
      <c r="D8" s="106">
        <f>SUM(B8:C8)</f>
        <v>18</v>
      </c>
      <c r="E8" s="106"/>
      <c r="F8" s="106"/>
      <c r="G8" s="106"/>
      <c r="H8" s="106"/>
      <c r="I8" s="106">
        <v>1</v>
      </c>
      <c r="J8" s="106"/>
      <c r="K8" s="106">
        <f t="shared" si="3"/>
        <v>10</v>
      </c>
      <c r="L8" s="106">
        <f t="shared" si="0"/>
        <v>8</v>
      </c>
      <c r="M8" s="106">
        <f t="shared" si="1"/>
        <v>18</v>
      </c>
      <c r="N8" s="106">
        <f>K8+H8</f>
        <v>10</v>
      </c>
      <c r="O8" s="106">
        <f>L8+I8</f>
        <v>9</v>
      </c>
      <c r="P8" s="106">
        <f t="shared" si="4"/>
        <v>19</v>
      </c>
      <c r="Q8" s="136" t="s">
        <v>1001</v>
      </c>
      <c r="R8" s="136" t="s">
        <v>1029</v>
      </c>
    </row>
    <row r="9" spans="1:18" ht="21" customHeight="1" x14ac:dyDescent="0.5">
      <c r="A9" s="100" t="s">
        <v>505</v>
      </c>
      <c r="B9" s="107">
        <f>SUM(B7:B8)</f>
        <v>22</v>
      </c>
      <c r="C9" s="107">
        <f>SUM(C7:C8)</f>
        <v>15</v>
      </c>
      <c r="D9" s="107">
        <f>SUM(D7:D8)</f>
        <v>37</v>
      </c>
      <c r="E9" s="107"/>
      <c r="F9" s="107">
        <f>SUM(F4:F8)</f>
        <v>1</v>
      </c>
      <c r="G9" s="144">
        <f>SUM(E9:F9)</f>
        <v>1</v>
      </c>
      <c r="H9" s="107">
        <f>SUM(H4:H8)</f>
        <v>2</v>
      </c>
      <c r="I9" s="107">
        <f>SUM(I4:I8)</f>
        <v>1</v>
      </c>
      <c r="J9" s="144">
        <f>SUM(H9:I9)</f>
        <v>3</v>
      </c>
      <c r="K9" s="107">
        <f>SUM(K7:K8)</f>
        <v>22</v>
      </c>
      <c r="L9" s="107">
        <f>SUM(L7:L8)</f>
        <v>15</v>
      </c>
      <c r="M9" s="107">
        <f t="shared" si="1"/>
        <v>37</v>
      </c>
      <c r="N9" s="107">
        <f>SUM(N7:N8)</f>
        <v>23</v>
      </c>
      <c r="O9" s="107">
        <f>SUM(O7:O8)</f>
        <v>16</v>
      </c>
      <c r="P9" s="107">
        <f t="shared" si="4"/>
        <v>39</v>
      </c>
      <c r="Q9" s="136"/>
      <c r="R9" s="136"/>
    </row>
    <row r="10" spans="1:18" ht="4.5" customHeight="1" x14ac:dyDescent="0.5">
      <c r="A10" s="100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36"/>
      <c r="R10" s="136"/>
    </row>
    <row r="11" spans="1:18" ht="21" customHeight="1" x14ac:dyDescent="0.5">
      <c r="A11" s="103" t="s">
        <v>506</v>
      </c>
      <c r="B11" s="108">
        <f>B6+B9</f>
        <v>38</v>
      </c>
      <c r="C11" s="108">
        <f>C6+C9</f>
        <v>34</v>
      </c>
      <c r="D11" s="108">
        <f>D6+D9</f>
        <v>72</v>
      </c>
      <c r="E11" s="108"/>
      <c r="F11" s="108"/>
      <c r="G11" s="108"/>
      <c r="H11" s="108"/>
      <c r="I11" s="108"/>
      <c r="J11" s="108"/>
      <c r="K11" s="108">
        <f t="shared" ref="K11:P11" si="5">K6+K9</f>
        <v>38</v>
      </c>
      <c r="L11" s="108">
        <f t="shared" si="5"/>
        <v>33</v>
      </c>
      <c r="M11" s="108">
        <f t="shared" si="5"/>
        <v>71</v>
      </c>
      <c r="N11" s="108">
        <f t="shared" si="5"/>
        <v>40</v>
      </c>
      <c r="O11" s="108">
        <f t="shared" si="5"/>
        <v>34</v>
      </c>
      <c r="P11" s="108">
        <f t="shared" si="5"/>
        <v>74</v>
      </c>
      <c r="Q11" s="136"/>
      <c r="R11" s="136"/>
    </row>
    <row r="12" spans="1:18" ht="5.25" customHeight="1" x14ac:dyDescent="0.5">
      <c r="A12" s="100"/>
      <c r="B12" s="100"/>
      <c r="C12" s="100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36"/>
      <c r="R12" s="136"/>
    </row>
    <row r="13" spans="1:18" ht="21" customHeight="1" x14ac:dyDescent="0.5">
      <c r="A13" s="97" t="s">
        <v>507</v>
      </c>
      <c r="B13" s="98">
        <v>14</v>
      </c>
      <c r="C13" s="98">
        <v>13</v>
      </c>
      <c r="D13" s="106">
        <f>SUM(B13:C13)</f>
        <v>27</v>
      </c>
      <c r="E13" s="106"/>
      <c r="F13" s="106"/>
      <c r="G13" s="106"/>
      <c r="H13" s="106"/>
      <c r="I13" s="106"/>
      <c r="J13" s="106"/>
      <c r="K13" s="106">
        <f>B13-E13</f>
        <v>14</v>
      </c>
      <c r="L13" s="106">
        <f>C13-F13</f>
        <v>13</v>
      </c>
      <c r="M13" s="135">
        <f>SUM(K13:L13)</f>
        <v>27</v>
      </c>
      <c r="N13" s="106">
        <f t="shared" ref="N13:O15" si="6">K13+H13</f>
        <v>14</v>
      </c>
      <c r="O13" s="106">
        <f t="shared" si="6"/>
        <v>13</v>
      </c>
      <c r="P13" s="135">
        <f>SUM(N13:O13)</f>
        <v>27</v>
      </c>
      <c r="Q13" s="136"/>
      <c r="R13" s="136"/>
    </row>
    <row r="14" spans="1:18" ht="21" customHeight="1" x14ac:dyDescent="0.5">
      <c r="A14" s="97" t="s">
        <v>508</v>
      </c>
      <c r="B14" s="98">
        <v>14</v>
      </c>
      <c r="C14" s="98">
        <v>13</v>
      </c>
      <c r="D14" s="106">
        <f>SUM(B14:C14)</f>
        <v>27</v>
      </c>
      <c r="E14" s="106">
        <v>1</v>
      </c>
      <c r="F14" s="106"/>
      <c r="G14" s="106"/>
      <c r="H14" s="106"/>
      <c r="I14" s="106">
        <v>1</v>
      </c>
      <c r="J14" s="106"/>
      <c r="K14" s="106">
        <f t="shared" ref="K14:M31" si="7">B14-E14</f>
        <v>13</v>
      </c>
      <c r="L14" s="106">
        <f t="shared" si="7"/>
        <v>13</v>
      </c>
      <c r="M14" s="135">
        <f t="shared" ref="M14:M15" si="8">SUM(K14:L14)</f>
        <v>26</v>
      </c>
      <c r="N14" s="106">
        <f t="shared" si="6"/>
        <v>13</v>
      </c>
      <c r="O14" s="106">
        <f t="shared" si="6"/>
        <v>14</v>
      </c>
      <c r="P14" s="135">
        <f t="shared" ref="P14:P15" si="9">SUM(N14:O14)</f>
        <v>27</v>
      </c>
      <c r="Q14" s="136" t="s">
        <v>1030</v>
      </c>
      <c r="R14" s="136" t="s">
        <v>1004</v>
      </c>
    </row>
    <row r="15" spans="1:18" ht="21" customHeight="1" x14ac:dyDescent="0.5">
      <c r="A15" s="97" t="s">
        <v>621</v>
      </c>
      <c r="B15" s="98">
        <v>14</v>
      </c>
      <c r="C15" s="98">
        <v>13</v>
      </c>
      <c r="D15" s="106">
        <f>SUM(B15:C15)</f>
        <v>27</v>
      </c>
      <c r="E15" s="106"/>
      <c r="F15" s="106"/>
      <c r="G15" s="106"/>
      <c r="H15" s="106"/>
      <c r="I15" s="106"/>
      <c r="J15" s="106"/>
      <c r="K15" s="106">
        <f t="shared" si="7"/>
        <v>14</v>
      </c>
      <c r="L15" s="106">
        <f t="shared" si="7"/>
        <v>13</v>
      </c>
      <c r="M15" s="135">
        <f t="shared" si="8"/>
        <v>27</v>
      </c>
      <c r="N15" s="106">
        <f t="shared" si="6"/>
        <v>14</v>
      </c>
      <c r="O15" s="106">
        <f t="shared" si="6"/>
        <v>13</v>
      </c>
      <c r="P15" s="135">
        <f t="shared" si="9"/>
        <v>27</v>
      </c>
      <c r="Q15" s="136" t="s">
        <v>1031</v>
      </c>
      <c r="R15" s="136" t="s">
        <v>1032</v>
      </c>
    </row>
    <row r="16" spans="1:18" ht="21" customHeight="1" x14ac:dyDescent="0.5">
      <c r="A16" s="100" t="s">
        <v>509</v>
      </c>
      <c r="B16" s="107">
        <f>SUM(B13:B15)</f>
        <v>42</v>
      </c>
      <c r="C16" s="107">
        <f>SUM(C13:C15)</f>
        <v>39</v>
      </c>
      <c r="D16" s="107">
        <f>SUM(D13:D15)</f>
        <v>81</v>
      </c>
      <c r="E16" s="107">
        <f>SUM(E13:E15)</f>
        <v>1</v>
      </c>
      <c r="F16" s="107"/>
      <c r="G16" s="144">
        <f>SUM(E16:F16)</f>
        <v>1</v>
      </c>
      <c r="H16" s="107"/>
      <c r="I16" s="107">
        <f>SUM(I14:I15)</f>
        <v>1</v>
      </c>
      <c r="J16" s="144">
        <f>SUM(H16:I16)</f>
        <v>1</v>
      </c>
      <c r="K16" s="107">
        <f>SUM(K13:K15)</f>
        <v>41</v>
      </c>
      <c r="L16" s="107">
        <f t="shared" si="7"/>
        <v>39</v>
      </c>
      <c r="M16" s="107">
        <f>SUM(K16:L16)</f>
        <v>80</v>
      </c>
      <c r="N16" s="107">
        <f>SUM(N13:N15)</f>
        <v>41</v>
      </c>
      <c r="O16" s="107">
        <f>SUM(O13:O15)</f>
        <v>40</v>
      </c>
      <c r="P16" s="107">
        <f>SUM(N16:O16)</f>
        <v>81</v>
      </c>
      <c r="Q16" s="136"/>
      <c r="R16" s="136"/>
    </row>
    <row r="17" spans="1:18" ht="21" customHeight="1" x14ac:dyDescent="0.5">
      <c r="A17" s="97" t="s">
        <v>510</v>
      </c>
      <c r="B17" s="98">
        <v>16</v>
      </c>
      <c r="C17" s="98">
        <v>12</v>
      </c>
      <c r="D17" s="106">
        <f>SUM(B17:C17)</f>
        <v>28</v>
      </c>
      <c r="E17" s="106"/>
      <c r="F17" s="106"/>
      <c r="G17" s="106"/>
      <c r="H17" s="106">
        <v>1</v>
      </c>
      <c r="I17" s="106"/>
      <c r="J17" s="106"/>
      <c r="K17" s="106">
        <f t="shared" si="7"/>
        <v>16</v>
      </c>
      <c r="L17" s="106">
        <f t="shared" si="7"/>
        <v>12</v>
      </c>
      <c r="M17" s="106">
        <f>SUM(K17:L17)</f>
        <v>28</v>
      </c>
      <c r="N17" s="106">
        <f>K17+H17</f>
        <v>17</v>
      </c>
      <c r="O17" s="106">
        <f t="shared" ref="O17:O19" si="10">L17+I17</f>
        <v>12</v>
      </c>
      <c r="P17" s="106">
        <f>SUM(N17:O17)</f>
        <v>29</v>
      </c>
      <c r="Q17" s="136" t="s">
        <v>1033</v>
      </c>
      <c r="R17" s="136" t="s">
        <v>1034</v>
      </c>
    </row>
    <row r="18" spans="1:18" ht="21" customHeight="1" x14ac:dyDescent="0.5">
      <c r="A18" s="97" t="s">
        <v>511</v>
      </c>
      <c r="B18" s="98">
        <v>17</v>
      </c>
      <c r="C18" s="98">
        <v>10</v>
      </c>
      <c r="D18" s="106">
        <f>SUM(B18:C18)</f>
        <v>27</v>
      </c>
      <c r="E18" s="106"/>
      <c r="F18" s="106">
        <v>1</v>
      </c>
      <c r="G18" s="106"/>
      <c r="H18" s="106"/>
      <c r="I18" s="106">
        <v>1</v>
      </c>
      <c r="J18" s="106"/>
      <c r="K18" s="106">
        <f t="shared" si="7"/>
        <v>17</v>
      </c>
      <c r="L18" s="106">
        <f t="shared" si="7"/>
        <v>9</v>
      </c>
      <c r="M18" s="106">
        <f t="shared" ref="M18:M19" si="11">SUM(K18:L18)</f>
        <v>26</v>
      </c>
      <c r="N18" s="106">
        <f>K18+H18</f>
        <v>17</v>
      </c>
      <c r="O18" s="106">
        <f t="shared" si="10"/>
        <v>10</v>
      </c>
      <c r="P18" s="106">
        <f>SUM(N18:O18)</f>
        <v>27</v>
      </c>
      <c r="Q18" s="136" t="s">
        <v>1035</v>
      </c>
      <c r="R18" s="136" t="s">
        <v>1036</v>
      </c>
    </row>
    <row r="19" spans="1:18" ht="21" customHeight="1" x14ac:dyDescent="0.5">
      <c r="A19" s="97" t="s">
        <v>978</v>
      </c>
      <c r="B19" s="98">
        <v>18</v>
      </c>
      <c r="C19" s="98">
        <v>9</v>
      </c>
      <c r="D19" s="106">
        <f>SUM(B19:C19)</f>
        <v>27</v>
      </c>
      <c r="E19" s="106"/>
      <c r="F19" s="106"/>
      <c r="G19" s="106"/>
      <c r="H19" s="106"/>
      <c r="I19" s="106"/>
      <c r="J19" s="106"/>
      <c r="K19" s="106">
        <f t="shared" si="7"/>
        <v>18</v>
      </c>
      <c r="L19" s="106">
        <f t="shared" si="7"/>
        <v>9</v>
      </c>
      <c r="M19" s="106">
        <f t="shared" si="11"/>
        <v>27</v>
      </c>
      <c r="N19" s="106">
        <f>K19+H19</f>
        <v>18</v>
      </c>
      <c r="O19" s="106">
        <f t="shared" si="10"/>
        <v>9</v>
      </c>
      <c r="P19" s="106">
        <f>SUM(N19:O19)</f>
        <v>27</v>
      </c>
      <c r="Q19" s="136" t="s">
        <v>1037</v>
      </c>
      <c r="R19" s="136" t="s">
        <v>1038</v>
      </c>
    </row>
    <row r="20" spans="1:18" ht="21" customHeight="1" x14ac:dyDescent="0.5">
      <c r="A20" s="100" t="s">
        <v>512</v>
      </c>
      <c r="B20" s="107">
        <f>SUM(B17:B19)</f>
        <v>51</v>
      </c>
      <c r="C20" s="107">
        <f>SUM(C17:C19)</f>
        <v>31</v>
      </c>
      <c r="D20" s="107">
        <f>SUM(B20:C20)</f>
        <v>82</v>
      </c>
      <c r="E20" s="107"/>
      <c r="F20" s="107">
        <f>SUM(F17:F19)</f>
        <v>1</v>
      </c>
      <c r="G20" s="144">
        <f>SUM(E20:F20)</f>
        <v>1</v>
      </c>
      <c r="H20" s="107">
        <f>SUM(H17:H19)</f>
        <v>1</v>
      </c>
      <c r="I20" s="107">
        <f>SUM(I17:I19)</f>
        <v>1</v>
      </c>
      <c r="J20" s="144">
        <f>SUM(H20:I20)</f>
        <v>2</v>
      </c>
      <c r="K20" s="107">
        <f>SUM(K17:K19)</f>
        <v>51</v>
      </c>
      <c r="L20" s="107">
        <f t="shared" ref="L20:M20" si="12">SUM(L17:L19)</f>
        <v>30</v>
      </c>
      <c r="M20" s="107">
        <f t="shared" si="12"/>
        <v>81</v>
      </c>
      <c r="N20" s="107">
        <f>SUM(N17:N19)</f>
        <v>52</v>
      </c>
      <c r="O20" s="107">
        <f t="shared" ref="O20" si="13">SUM(O17:O19)</f>
        <v>31</v>
      </c>
      <c r="P20" s="107">
        <f>SUM(P17:P19)</f>
        <v>83</v>
      </c>
      <c r="Q20" s="136"/>
      <c r="R20" s="136"/>
    </row>
    <row r="21" spans="1:18" ht="21" customHeight="1" x14ac:dyDescent="0.5">
      <c r="A21" s="97" t="s">
        <v>513</v>
      </c>
      <c r="B21" s="98">
        <v>15</v>
      </c>
      <c r="C21" s="98">
        <v>23</v>
      </c>
      <c r="D21" s="106">
        <f t="shared" ref="D21:D31" si="14">SUM(B21:C21)</f>
        <v>38</v>
      </c>
      <c r="E21" s="106"/>
      <c r="F21" s="106"/>
      <c r="G21" s="106"/>
      <c r="H21" s="106"/>
      <c r="I21" s="106"/>
      <c r="J21" s="106"/>
      <c r="K21" s="106">
        <f t="shared" si="7"/>
        <v>15</v>
      </c>
      <c r="L21" s="106">
        <f t="shared" si="7"/>
        <v>23</v>
      </c>
      <c r="M21" s="106">
        <f t="shared" si="7"/>
        <v>38</v>
      </c>
      <c r="N21" s="106">
        <f>K21+H21</f>
        <v>15</v>
      </c>
      <c r="O21" s="106">
        <f>L21+I21</f>
        <v>23</v>
      </c>
      <c r="P21" s="106">
        <f>SUM(N21:O21)</f>
        <v>38</v>
      </c>
      <c r="Q21" s="136"/>
      <c r="R21" s="136"/>
    </row>
    <row r="22" spans="1:18" ht="21" customHeight="1" x14ac:dyDescent="0.5">
      <c r="A22" s="97" t="s">
        <v>514</v>
      </c>
      <c r="B22" s="98">
        <v>19</v>
      </c>
      <c r="C22" s="98">
        <v>18</v>
      </c>
      <c r="D22" s="106">
        <f t="shared" si="14"/>
        <v>37</v>
      </c>
      <c r="E22" s="106"/>
      <c r="F22" s="106"/>
      <c r="G22" s="106"/>
      <c r="H22" s="106"/>
      <c r="I22" s="106"/>
      <c r="J22" s="106"/>
      <c r="K22" s="106">
        <f t="shared" si="7"/>
        <v>19</v>
      </c>
      <c r="L22" s="106">
        <f t="shared" si="7"/>
        <v>18</v>
      </c>
      <c r="M22" s="106">
        <f t="shared" si="7"/>
        <v>37</v>
      </c>
      <c r="N22" s="106">
        <f>K22+H22</f>
        <v>19</v>
      </c>
      <c r="O22" s="106">
        <f>L22+I22</f>
        <v>18</v>
      </c>
      <c r="P22" s="106">
        <f>SUM(N22:O22)</f>
        <v>37</v>
      </c>
      <c r="Q22" s="136"/>
      <c r="R22" s="136"/>
    </row>
    <row r="23" spans="1:18" ht="21" customHeight="1" x14ac:dyDescent="0.5">
      <c r="A23" s="100" t="s">
        <v>515</v>
      </c>
      <c r="B23" s="107">
        <f>SUM(B21:B22)</f>
        <v>34</v>
      </c>
      <c r="C23" s="107">
        <f>SUM(C21:C22)</f>
        <v>41</v>
      </c>
      <c r="D23" s="107">
        <f>SUM(D21:D22)</f>
        <v>75</v>
      </c>
      <c r="E23" s="107"/>
      <c r="F23" s="107"/>
      <c r="G23" s="107"/>
      <c r="H23" s="107"/>
      <c r="I23" s="107"/>
      <c r="J23" s="107"/>
      <c r="K23" s="107">
        <f>SUM(K21:K22)</f>
        <v>34</v>
      </c>
      <c r="L23" s="107">
        <f t="shared" ref="L23:M23" si="15">SUM(L21:L22)</f>
        <v>41</v>
      </c>
      <c r="M23" s="107">
        <f t="shared" si="15"/>
        <v>75</v>
      </c>
      <c r="N23" s="107">
        <f>SUM(N21:N22)</f>
        <v>34</v>
      </c>
      <c r="O23" s="107">
        <f t="shared" ref="O23:P23" si="16">SUM(O21:O22)</f>
        <v>41</v>
      </c>
      <c r="P23" s="107">
        <f t="shared" si="16"/>
        <v>75</v>
      </c>
      <c r="Q23" s="136"/>
      <c r="R23" s="136"/>
    </row>
    <row r="24" spans="1:18" ht="21" customHeight="1" x14ac:dyDescent="0.5">
      <c r="A24" s="97" t="s">
        <v>516</v>
      </c>
      <c r="B24" s="98">
        <v>19</v>
      </c>
      <c r="C24" s="98">
        <v>21</v>
      </c>
      <c r="D24" s="106">
        <f t="shared" si="14"/>
        <v>40</v>
      </c>
      <c r="E24" s="106"/>
      <c r="F24" s="106"/>
      <c r="G24" s="106"/>
      <c r="H24" s="106"/>
      <c r="I24" s="106">
        <v>1</v>
      </c>
      <c r="J24" s="106"/>
      <c r="K24" s="106">
        <f t="shared" si="7"/>
        <v>19</v>
      </c>
      <c r="L24" s="106">
        <f>C24-F24</f>
        <v>21</v>
      </c>
      <c r="M24" s="106">
        <f>SUM(K24:L24)</f>
        <v>40</v>
      </c>
      <c r="N24" s="106">
        <f>K24+H24</f>
        <v>19</v>
      </c>
      <c r="O24" s="106">
        <f>L24+I24</f>
        <v>22</v>
      </c>
      <c r="P24" s="106">
        <f>SUM(N24:O24)</f>
        <v>41</v>
      </c>
      <c r="Q24" s="136" t="s">
        <v>1039</v>
      </c>
      <c r="R24" s="136" t="s">
        <v>1003</v>
      </c>
    </row>
    <row r="25" spans="1:18" ht="21" customHeight="1" x14ac:dyDescent="0.5">
      <c r="A25" s="97" t="s">
        <v>517</v>
      </c>
      <c r="B25" s="98">
        <v>22</v>
      </c>
      <c r="C25" s="98">
        <v>17</v>
      </c>
      <c r="D25" s="106">
        <f t="shared" si="14"/>
        <v>39</v>
      </c>
      <c r="E25" s="106"/>
      <c r="F25" s="106"/>
      <c r="G25" s="106"/>
      <c r="H25" s="106">
        <v>1</v>
      </c>
      <c r="I25" s="106"/>
      <c r="J25" s="106"/>
      <c r="K25" s="106">
        <f t="shared" si="7"/>
        <v>22</v>
      </c>
      <c r="L25" s="106">
        <f>C25-F25</f>
        <v>17</v>
      </c>
      <c r="M25" s="106">
        <f>SUM(K25:L25)</f>
        <v>39</v>
      </c>
      <c r="N25" s="106">
        <f>K25+H25</f>
        <v>23</v>
      </c>
      <c r="O25" s="106">
        <f>L25+I25</f>
        <v>17</v>
      </c>
      <c r="P25" s="106">
        <f>SUM(N25:O25)</f>
        <v>40</v>
      </c>
      <c r="Q25" s="136" t="s">
        <v>1040</v>
      </c>
      <c r="R25" s="136" t="s">
        <v>1041</v>
      </c>
    </row>
    <row r="26" spans="1:18" ht="21" customHeight="1" x14ac:dyDescent="0.5">
      <c r="A26" s="100" t="s">
        <v>518</v>
      </c>
      <c r="B26" s="107">
        <f>SUM(B24:B25)</f>
        <v>41</v>
      </c>
      <c r="C26" s="107">
        <f>SUM(C24:C25)</f>
        <v>38</v>
      </c>
      <c r="D26" s="107">
        <f>SUM(D24:D25)</f>
        <v>79</v>
      </c>
      <c r="E26" s="107"/>
      <c r="F26" s="107"/>
      <c r="G26" s="107"/>
      <c r="H26" s="107">
        <f>SUM(H24:H25)</f>
        <v>1</v>
      </c>
      <c r="I26" s="107">
        <f>SUM(I24:I25)</f>
        <v>1</v>
      </c>
      <c r="J26" s="144">
        <f>SUM(H26:I26)</f>
        <v>2</v>
      </c>
      <c r="K26" s="107">
        <f>SUM(K24:K25)</f>
        <v>41</v>
      </c>
      <c r="L26" s="107">
        <f t="shared" ref="L26" si="17">SUM(L24:L25)</f>
        <v>38</v>
      </c>
      <c r="M26" s="107">
        <f>SUM(M24:M25)</f>
        <v>79</v>
      </c>
      <c r="N26" s="107">
        <f>SUM(N24:N25)</f>
        <v>42</v>
      </c>
      <c r="O26" s="107">
        <f t="shared" ref="O26" si="18">SUM(O24:O25)</f>
        <v>39</v>
      </c>
      <c r="P26" s="107">
        <f>SUM(P24:P25)</f>
        <v>81</v>
      </c>
      <c r="Q26" s="136"/>
      <c r="R26" s="136"/>
    </row>
    <row r="27" spans="1:18" ht="21" customHeight="1" x14ac:dyDescent="0.5">
      <c r="A27" s="97" t="s">
        <v>519</v>
      </c>
      <c r="B27" s="98">
        <v>13</v>
      </c>
      <c r="C27" s="98">
        <v>24</v>
      </c>
      <c r="D27" s="106">
        <f t="shared" si="14"/>
        <v>37</v>
      </c>
      <c r="E27" s="106"/>
      <c r="F27" s="106">
        <v>1</v>
      </c>
      <c r="G27" s="106"/>
      <c r="H27" s="106"/>
      <c r="I27" s="106">
        <v>1</v>
      </c>
      <c r="J27" s="106"/>
      <c r="K27" s="106">
        <f t="shared" si="7"/>
        <v>13</v>
      </c>
      <c r="L27" s="106">
        <f t="shared" si="7"/>
        <v>23</v>
      </c>
      <c r="M27" s="106">
        <f t="shared" si="7"/>
        <v>37</v>
      </c>
      <c r="N27" s="106">
        <f>K27+H27</f>
        <v>13</v>
      </c>
      <c r="O27" s="106">
        <f>L27+I27</f>
        <v>24</v>
      </c>
      <c r="P27" s="106">
        <f>SUM(N27:O27)</f>
        <v>37</v>
      </c>
      <c r="Q27" s="136" t="s">
        <v>1042</v>
      </c>
      <c r="R27" s="136" t="s">
        <v>1043</v>
      </c>
    </row>
    <row r="28" spans="1:18" ht="21" customHeight="1" x14ac:dyDescent="0.5">
      <c r="A28" s="97" t="s">
        <v>520</v>
      </c>
      <c r="B28" s="98">
        <v>17</v>
      </c>
      <c r="C28" s="98">
        <v>20</v>
      </c>
      <c r="D28" s="106">
        <f t="shared" si="14"/>
        <v>37</v>
      </c>
      <c r="E28" s="106"/>
      <c r="F28" s="106"/>
      <c r="G28" s="106"/>
      <c r="H28" s="106"/>
      <c r="I28" s="106"/>
      <c r="J28" s="106"/>
      <c r="K28" s="106">
        <f t="shared" si="7"/>
        <v>17</v>
      </c>
      <c r="L28" s="106">
        <f t="shared" si="7"/>
        <v>20</v>
      </c>
      <c r="M28" s="106">
        <f t="shared" si="7"/>
        <v>37</v>
      </c>
      <c r="N28" s="106">
        <f>K28+H28</f>
        <v>17</v>
      </c>
      <c r="O28" s="106">
        <f>L28+I28</f>
        <v>20</v>
      </c>
      <c r="P28" s="106">
        <f>SUM(N28:O28)</f>
        <v>37</v>
      </c>
      <c r="Q28" s="136" t="s">
        <v>1044</v>
      </c>
      <c r="R28" s="136" t="s">
        <v>1045</v>
      </c>
    </row>
    <row r="29" spans="1:18" ht="21" customHeight="1" x14ac:dyDescent="0.5">
      <c r="A29" s="100" t="s">
        <v>521</v>
      </c>
      <c r="B29" s="107">
        <f>SUM(B27:B28)</f>
        <v>30</v>
      </c>
      <c r="C29" s="107">
        <f>SUM(C27:C28)</f>
        <v>44</v>
      </c>
      <c r="D29" s="107">
        <f>SUM(B29:C29)</f>
        <v>74</v>
      </c>
      <c r="E29" s="107"/>
      <c r="F29" s="107">
        <f>SUM(F27:F28)</f>
        <v>1</v>
      </c>
      <c r="G29" s="144">
        <f>SUM(E29:F29)</f>
        <v>1</v>
      </c>
      <c r="H29" s="107"/>
      <c r="I29" s="107">
        <f>SUM(I27:I28)</f>
        <v>1</v>
      </c>
      <c r="J29" s="144">
        <f>SUM(H29:I29)</f>
        <v>1</v>
      </c>
      <c r="K29" s="107">
        <f t="shared" ref="K29:P29" si="19">SUM(K27:K28)</f>
        <v>30</v>
      </c>
      <c r="L29" s="107">
        <f t="shared" si="19"/>
        <v>43</v>
      </c>
      <c r="M29" s="107">
        <f t="shared" si="19"/>
        <v>74</v>
      </c>
      <c r="N29" s="107">
        <f t="shared" si="19"/>
        <v>30</v>
      </c>
      <c r="O29" s="107">
        <f t="shared" si="19"/>
        <v>44</v>
      </c>
      <c r="P29" s="107">
        <f t="shared" si="19"/>
        <v>74</v>
      </c>
      <c r="Q29" s="136"/>
      <c r="R29" s="136"/>
    </row>
    <row r="30" spans="1:18" ht="21" customHeight="1" x14ac:dyDescent="0.5">
      <c r="A30" s="97" t="s">
        <v>522</v>
      </c>
      <c r="B30" s="98">
        <v>15</v>
      </c>
      <c r="C30" s="98">
        <v>22</v>
      </c>
      <c r="D30" s="106">
        <f t="shared" si="14"/>
        <v>37</v>
      </c>
      <c r="E30" s="106"/>
      <c r="F30" s="106"/>
      <c r="G30" s="106"/>
      <c r="H30" s="106"/>
      <c r="I30" s="106"/>
      <c r="J30" s="106"/>
      <c r="K30" s="106">
        <f t="shared" si="7"/>
        <v>15</v>
      </c>
      <c r="L30" s="106">
        <f t="shared" si="7"/>
        <v>22</v>
      </c>
      <c r="M30" s="106">
        <f t="shared" si="7"/>
        <v>37</v>
      </c>
      <c r="N30" s="106">
        <f>K30+H30</f>
        <v>15</v>
      </c>
      <c r="O30" s="106">
        <f>L30+I30</f>
        <v>22</v>
      </c>
      <c r="P30" s="106">
        <f>SUM(N30:O30)</f>
        <v>37</v>
      </c>
      <c r="Q30" s="136"/>
      <c r="R30" s="136"/>
    </row>
    <row r="31" spans="1:18" ht="21" customHeight="1" x14ac:dyDescent="0.5">
      <c r="A31" s="97" t="s">
        <v>523</v>
      </c>
      <c r="B31" s="98">
        <v>15</v>
      </c>
      <c r="C31" s="98">
        <v>21</v>
      </c>
      <c r="D31" s="106">
        <f t="shared" si="14"/>
        <v>36</v>
      </c>
      <c r="E31" s="106"/>
      <c r="F31" s="106"/>
      <c r="G31" s="106"/>
      <c r="H31" s="106"/>
      <c r="I31" s="106"/>
      <c r="J31" s="106"/>
      <c r="K31" s="106">
        <f t="shared" si="7"/>
        <v>15</v>
      </c>
      <c r="L31" s="106">
        <f t="shared" si="7"/>
        <v>21</v>
      </c>
      <c r="M31" s="106">
        <f t="shared" si="7"/>
        <v>36</v>
      </c>
      <c r="N31" s="106">
        <f>K31+H31</f>
        <v>15</v>
      </c>
      <c r="O31" s="106">
        <f>L31+I31</f>
        <v>21</v>
      </c>
      <c r="P31" s="106">
        <f>SUM(N31:O31)</f>
        <v>36</v>
      </c>
      <c r="Q31" s="136"/>
      <c r="R31" s="136"/>
    </row>
    <row r="32" spans="1:18" ht="21" customHeight="1" x14ac:dyDescent="0.5">
      <c r="A32" s="100" t="s">
        <v>524</v>
      </c>
      <c r="B32" s="107">
        <f>SUM(B30:B31)</f>
        <v>30</v>
      </c>
      <c r="C32" s="107">
        <f>SUM(C30:C31)</f>
        <v>43</v>
      </c>
      <c r="D32" s="107">
        <f>SUM(D30:D31)</f>
        <v>73</v>
      </c>
      <c r="E32" s="107"/>
      <c r="F32" s="107"/>
      <c r="G32" s="144">
        <f>SUM(G16,G20,G23,G26,G29)</f>
        <v>3</v>
      </c>
      <c r="H32" s="107"/>
      <c r="I32" s="107"/>
      <c r="J32" s="144">
        <f>SUM(J16,J20,J23,J26,J29)</f>
        <v>6</v>
      </c>
      <c r="K32" s="107">
        <f>SUM(K30:K31)</f>
        <v>30</v>
      </c>
      <c r="L32" s="107">
        <f t="shared" ref="L32:M32" si="20">SUM(L30:L31)</f>
        <v>43</v>
      </c>
      <c r="M32" s="107">
        <f t="shared" si="20"/>
        <v>73</v>
      </c>
      <c r="N32" s="107">
        <f>SUM(N30:N31)</f>
        <v>30</v>
      </c>
      <c r="O32" s="107">
        <f t="shared" ref="O32:P32" si="21">SUM(O30:O31)</f>
        <v>43</v>
      </c>
      <c r="P32" s="107">
        <f t="shared" si="21"/>
        <v>73</v>
      </c>
      <c r="Q32" s="136"/>
      <c r="R32" s="136"/>
    </row>
    <row r="33" spans="1:16" ht="5.25" customHeight="1" x14ac:dyDescent="0.2">
      <c r="A33" s="100"/>
      <c r="B33" s="107"/>
      <c r="C33" s="107"/>
      <c r="D33" s="107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</row>
    <row r="34" spans="1:16" ht="21" customHeight="1" x14ac:dyDescent="0.2">
      <c r="A34" s="97" t="s">
        <v>525</v>
      </c>
      <c r="B34" s="108">
        <f>SUM(B32,B29,B26,B23,B20,B16)</f>
        <v>228</v>
      </c>
      <c r="C34" s="108">
        <f>SUM(C32,C29,C26,C23,C20,C16)</f>
        <v>236</v>
      </c>
      <c r="D34" s="108">
        <f>SUM(D32,D29,D26,D23,D20,D16)</f>
        <v>464</v>
      </c>
      <c r="E34" s="133"/>
      <c r="F34" s="133"/>
      <c r="G34" s="133"/>
      <c r="H34" s="133"/>
      <c r="I34" s="133"/>
      <c r="J34" s="133"/>
      <c r="K34" s="108">
        <f t="shared" ref="K34:P34" si="22">SUM(K32,K29,K26,K23,K20,K16)</f>
        <v>227</v>
      </c>
      <c r="L34" s="108">
        <f t="shared" si="22"/>
        <v>234</v>
      </c>
      <c r="M34" s="108">
        <f t="shared" si="22"/>
        <v>462</v>
      </c>
      <c r="N34" s="108">
        <f t="shared" si="22"/>
        <v>229</v>
      </c>
      <c r="O34" s="108">
        <f t="shared" si="22"/>
        <v>238</v>
      </c>
      <c r="P34" s="108">
        <f t="shared" si="22"/>
        <v>467</v>
      </c>
    </row>
    <row r="35" spans="1:16" ht="5.25" customHeight="1" x14ac:dyDescent="0.2">
      <c r="A35" s="97"/>
      <c r="B35" s="103"/>
      <c r="C35" s="103"/>
      <c r="D35" s="10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</row>
    <row r="36" spans="1:16" ht="30.75" x14ac:dyDescent="0.2">
      <c r="A36" s="155" t="s">
        <v>526</v>
      </c>
      <c r="B36" s="156"/>
      <c r="C36" s="157"/>
      <c r="D36" s="138">
        <f>D11+D34</f>
        <v>536</v>
      </c>
      <c r="E36" s="158" t="s">
        <v>526</v>
      </c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38">
        <f>P11+P34</f>
        <v>541</v>
      </c>
    </row>
    <row r="37" spans="1:16" x14ac:dyDescent="0.55000000000000004">
      <c r="A37" s="147" t="s">
        <v>1046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37">
        <v>16</v>
      </c>
    </row>
    <row r="38" spans="1:16" ht="30.75" x14ac:dyDescent="0.7">
      <c r="A38" s="150" t="s">
        <v>1047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  <c r="P38" s="145">
        <f>SUM(P36:P37)</f>
        <v>557</v>
      </c>
    </row>
  </sheetData>
  <mergeCells count="12">
    <mergeCell ref="A36:C36"/>
    <mergeCell ref="E36:O36"/>
    <mergeCell ref="A37:O37"/>
    <mergeCell ref="A38:O38"/>
    <mergeCell ref="A1:R1"/>
    <mergeCell ref="B2:D2"/>
    <mergeCell ref="E2:G2"/>
    <mergeCell ref="H2:J2"/>
    <mergeCell ref="K2:M2"/>
    <mergeCell ref="N2:P2"/>
    <mergeCell ref="Q2:Q3"/>
    <mergeCell ref="R2:R3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8" workbookViewId="0">
      <selection activeCell="D43" sqref="D43:F44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0" style="2" bestFit="1" customWidth="1"/>
    <col min="6" max="6" width="10.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s="48" customFormat="1" x14ac:dyDescent="0.55000000000000004">
      <c r="A1" s="173" t="s">
        <v>803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s="45" customFormat="1" ht="18.95" customHeight="1" x14ac:dyDescent="0.2">
      <c r="A3" s="37">
        <v>1</v>
      </c>
      <c r="B3" s="55">
        <v>1540301197681</v>
      </c>
      <c r="C3" s="55">
        <v>6453</v>
      </c>
      <c r="D3" s="55" t="s">
        <v>2</v>
      </c>
      <c r="E3" s="55" t="s">
        <v>239</v>
      </c>
      <c r="F3" s="55" t="s">
        <v>189</v>
      </c>
      <c r="G3" s="35">
        <v>1</v>
      </c>
      <c r="H3" s="35"/>
      <c r="I3" s="37"/>
      <c r="J3" s="37"/>
      <c r="K3" s="37"/>
    </row>
    <row r="4" spans="1:11" s="45" customFormat="1" ht="18.95" customHeight="1" x14ac:dyDescent="0.2">
      <c r="A4" s="37">
        <v>2</v>
      </c>
      <c r="B4" s="57">
        <v>1540301196803</v>
      </c>
      <c r="C4" s="57">
        <v>6537</v>
      </c>
      <c r="D4" s="57" t="s">
        <v>2</v>
      </c>
      <c r="E4" s="57" t="s">
        <v>240</v>
      </c>
      <c r="F4" s="57" t="s">
        <v>241</v>
      </c>
      <c r="G4" s="35">
        <v>2</v>
      </c>
      <c r="H4" s="35"/>
      <c r="I4" s="37"/>
      <c r="J4" s="37"/>
      <c r="K4" s="37"/>
    </row>
    <row r="5" spans="1:11" s="45" customFormat="1" ht="18.95" customHeight="1" x14ac:dyDescent="0.2">
      <c r="A5" s="37">
        <v>3</v>
      </c>
      <c r="B5" s="57">
        <v>1540301198164</v>
      </c>
      <c r="C5" s="57">
        <v>6557</v>
      </c>
      <c r="D5" s="57" t="s">
        <v>2</v>
      </c>
      <c r="E5" s="57" t="s">
        <v>244</v>
      </c>
      <c r="F5" s="57" t="s">
        <v>18</v>
      </c>
      <c r="G5" s="35">
        <v>3</v>
      </c>
      <c r="H5" s="35"/>
      <c r="I5" s="37"/>
      <c r="J5" s="37"/>
      <c r="K5" s="37"/>
    </row>
    <row r="6" spans="1:11" s="45" customFormat="1" ht="18.95" customHeight="1" x14ac:dyDescent="0.2">
      <c r="A6" s="37">
        <v>4</v>
      </c>
      <c r="B6" s="55">
        <v>1549100034481</v>
      </c>
      <c r="C6" s="55">
        <v>6561</v>
      </c>
      <c r="D6" s="55" t="s">
        <v>2</v>
      </c>
      <c r="E6" s="55" t="s">
        <v>245</v>
      </c>
      <c r="F6" s="55" t="s">
        <v>246</v>
      </c>
      <c r="G6" s="35">
        <v>4</v>
      </c>
      <c r="H6" s="35"/>
      <c r="I6" s="37"/>
      <c r="J6" s="37"/>
      <c r="K6" s="37"/>
    </row>
    <row r="7" spans="1:11" s="45" customFormat="1" ht="18.95" customHeight="1" x14ac:dyDescent="0.2">
      <c r="A7" s="37">
        <v>5</v>
      </c>
      <c r="B7" s="57">
        <v>1540301197362</v>
      </c>
      <c r="C7" s="57">
        <v>6562</v>
      </c>
      <c r="D7" s="57" t="s">
        <v>2</v>
      </c>
      <c r="E7" s="57" t="s">
        <v>247</v>
      </c>
      <c r="F7" s="57" t="s">
        <v>248</v>
      </c>
      <c r="G7" s="35">
        <v>5</v>
      </c>
      <c r="H7" s="35"/>
      <c r="I7" s="37"/>
      <c r="J7" s="37"/>
      <c r="K7" s="37"/>
    </row>
    <row r="8" spans="1:11" s="45" customFormat="1" ht="18.95" customHeight="1" x14ac:dyDescent="0.2">
      <c r="A8" s="37">
        <v>6</v>
      </c>
      <c r="B8" s="57">
        <v>1549900725321</v>
      </c>
      <c r="C8" s="57">
        <v>6577</v>
      </c>
      <c r="D8" s="57" t="s">
        <v>2</v>
      </c>
      <c r="E8" s="57" t="s">
        <v>251</v>
      </c>
      <c r="F8" s="57" t="s">
        <v>252</v>
      </c>
      <c r="G8" s="35">
        <v>6</v>
      </c>
      <c r="H8" s="35"/>
      <c r="I8" s="37"/>
      <c r="J8" s="37"/>
      <c r="K8" s="37"/>
    </row>
    <row r="9" spans="1:11" s="45" customFormat="1" ht="18.95" customHeight="1" x14ac:dyDescent="0.2">
      <c r="A9" s="37">
        <v>7</v>
      </c>
      <c r="B9" s="55">
        <v>1100201879414</v>
      </c>
      <c r="C9" s="55">
        <v>6578</v>
      </c>
      <c r="D9" s="55" t="s">
        <v>2</v>
      </c>
      <c r="E9" s="55" t="s">
        <v>253</v>
      </c>
      <c r="F9" s="55" t="s">
        <v>254</v>
      </c>
      <c r="G9" s="35">
        <v>7</v>
      </c>
      <c r="H9" s="35"/>
      <c r="I9" s="37"/>
      <c r="J9" s="37"/>
      <c r="K9" s="37"/>
    </row>
    <row r="10" spans="1:11" s="45" customFormat="1" ht="18.95" customHeight="1" x14ac:dyDescent="0.2">
      <c r="A10" s="37">
        <v>8</v>
      </c>
      <c r="B10" s="57">
        <v>1103704094126</v>
      </c>
      <c r="C10" s="57">
        <v>6579</v>
      </c>
      <c r="D10" s="57" t="s">
        <v>2</v>
      </c>
      <c r="E10" s="57" t="s">
        <v>255</v>
      </c>
      <c r="F10" s="57" t="s">
        <v>256</v>
      </c>
      <c r="G10" s="35">
        <v>8</v>
      </c>
      <c r="H10" s="35"/>
      <c r="I10" s="37"/>
      <c r="J10" s="37"/>
      <c r="K10" s="37"/>
    </row>
    <row r="11" spans="1:11" s="45" customFormat="1" ht="18.95" customHeight="1" x14ac:dyDescent="0.2">
      <c r="A11" s="37">
        <v>9</v>
      </c>
      <c r="B11" s="55">
        <v>1540301197761</v>
      </c>
      <c r="C11" s="55">
        <v>6580</v>
      </c>
      <c r="D11" s="55" t="s">
        <v>2</v>
      </c>
      <c r="E11" s="55" t="s">
        <v>257</v>
      </c>
      <c r="F11" s="55" t="s">
        <v>258</v>
      </c>
      <c r="G11" s="35">
        <v>9</v>
      </c>
      <c r="H11" s="35"/>
      <c r="I11" s="37"/>
      <c r="J11" s="37"/>
      <c r="K11" s="37"/>
    </row>
    <row r="12" spans="1:11" s="45" customFormat="1" ht="18.95" customHeight="1" x14ac:dyDescent="0.2">
      <c r="A12" s="37">
        <v>10</v>
      </c>
      <c r="B12" s="57">
        <v>1540301197940</v>
      </c>
      <c r="C12" s="57">
        <v>6582</v>
      </c>
      <c r="D12" s="57" t="s">
        <v>2</v>
      </c>
      <c r="E12" s="57" t="s">
        <v>259</v>
      </c>
      <c r="F12" s="57" t="s">
        <v>31</v>
      </c>
      <c r="G12" s="35">
        <v>10</v>
      </c>
      <c r="H12" s="35"/>
      <c r="I12" s="37"/>
      <c r="J12" s="37"/>
      <c r="K12" s="37"/>
    </row>
    <row r="13" spans="1:11" s="45" customFormat="1" ht="18.95" customHeight="1" x14ac:dyDescent="0.2">
      <c r="A13" s="37">
        <v>11</v>
      </c>
      <c r="B13" s="55">
        <v>1549100034774</v>
      </c>
      <c r="C13" s="55">
        <v>6583</v>
      </c>
      <c r="D13" s="55" t="s">
        <v>2</v>
      </c>
      <c r="E13" s="55" t="s">
        <v>260</v>
      </c>
      <c r="F13" s="55" t="s">
        <v>261</v>
      </c>
      <c r="G13" s="35">
        <v>11</v>
      </c>
      <c r="H13" s="35"/>
      <c r="I13" s="37"/>
      <c r="J13" s="37"/>
      <c r="K13" s="37"/>
    </row>
    <row r="14" spans="1:11" s="45" customFormat="1" ht="18.95" customHeight="1" x14ac:dyDescent="0.2">
      <c r="A14" s="37">
        <v>12</v>
      </c>
      <c r="B14" s="57">
        <v>1540301197419</v>
      </c>
      <c r="C14" s="57">
        <v>6585</v>
      </c>
      <c r="D14" s="57" t="s">
        <v>2</v>
      </c>
      <c r="E14" s="57" t="s">
        <v>750</v>
      </c>
      <c r="F14" s="57" t="s">
        <v>751</v>
      </c>
      <c r="G14" s="35">
        <v>12</v>
      </c>
      <c r="H14" s="35"/>
      <c r="I14" s="37"/>
      <c r="J14" s="37"/>
      <c r="K14" s="37"/>
    </row>
    <row r="15" spans="1:11" s="45" customFormat="1" ht="18.95" customHeight="1" x14ac:dyDescent="0.2">
      <c r="A15" s="37">
        <v>13</v>
      </c>
      <c r="B15" s="55">
        <v>1118400022812</v>
      </c>
      <c r="C15" s="55">
        <v>6586</v>
      </c>
      <c r="D15" s="55" t="s">
        <v>2</v>
      </c>
      <c r="E15" s="55" t="s">
        <v>262</v>
      </c>
      <c r="F15" s="55" t="s">
        <v>146</v>
      </c>
      <c r="G15" s="35">
        <v>13</v>
      </c>
      <c r="H15" s="35"/>
      <c r="I15" s="37"/>
      <c r="J15" s="37"/>
      <c r="K15" s="37"/>
    </row>
    <row r="16" spans="1:11" s="45" customFormat="1" ht="18.95" customHeight="1" x14ac:dyDescent="0.2">
      <c r="A16" s="37">
        <v>14</v>
      </c>
      <c r="B16" s="57">
        <v>1529902309741</v>
      </c>
      <c r="C16" s="57">
        <v>6752</v>
      </c>
      <c r="D16" s="57" t="s">
        <v>2</v>
      </c>
      <c r="E16" s="57" t="s">
        <v>277</v>
      </c>
      <c r="F16" s="57" t="s">
        <v>278</v>
      </c>
      <c r="G16" s="35">
        <v>14</v>
      </c>
      <c r="H16" s="35"/>
      <c r="I16" s="37"/>
      <c r="J16" s="37"/>
      <c r="K16" s="37"/>
    </row>
    <row r="17" spans="1:11" s="45" customFormat="1" ht="18.95" customHeight="1" x14ac:dyDescent="0.2">
      <c r="A17" s="37">
        <v>15</v>
      </c>
      <c r="B17" s="55">
        <v>1104200559681</v>
      </c>
      <c r="C17" s="55">
        <v>6754</v>
      </c>
      <c r="D17" s="55" t="s">
        <v>2</v>
      </c>
      <c r="E17" s="55" t="s">
        <v>279</v>
      </c>
      <c r="F17" s="55" t="s">
        <v>280</v>
      </c>
      <c r="G17" s="35">
        <v>15</v>
      </c>
      <c r="H17" s="35"/>
      <c r="I17" s="37"/>
      <c r="J17" s="37"/>
      <c r="K17" s="37"/>
    </row>
    <row r="18" spans="1:11" s="45" customFormat="1" ht="18.95" customHeight="1" x14ac:dyDescent="0.2">
      <c r="A18" s="37">
        <v>16</v>
      </c>
      <c r="B18" s="57">
        <v>1540301197435</v>
      </c>
      <c r="C18" s="57">
        <v>6755</v>
      </c>
      <c r="D18" s="57" t="s">
        <v>2</v>
      </c>
      <c r="E18" s="57" t="s">
        <v>281</v>
      </c>
      <c r="F18" s="57" t="s">
        <v>282</v>
      </c>
      <c r="G18" s="35">
        <v>16</v>
      </c>
      <c r="H18" s="35"/>
      <c r="I18" s="37"/>
      <c r="J18" s="37"/>
      <c r="K18" s="37"/>
    </row>
    <row r="19" spans="1:11" s="45" customFormat="1" ht="18.95" customHeight="1" x14ac:dyDescent="0.2">
      <c r="A19" s="37">
        <v>17</v>
      </c>
      <c r="B19" s="55">
        <v>1549900742803</v>
      </c>
      <c r="C19" s="55">
        <v>6756</v>
      </c>
      <c r="D19" s="55" t="s">
        <v>2</v>
      </c>
      <c r="E19" s="55" t="s">
        <v>283</v>
      </c>
      <c r="F19" s="55" t="s">
        <v>284</v>
      </c>
      <c r="G19" s="35">
        <v>17</v>
      </c>
      <c r="H19" s="35"/>
      <c r="I19" s="37"/>
      <c r="J19" s="37"/>
      <c r="K19" s="37"/>
    </row>
    <row r="20" spans="1:11" s="45" customFormat="1" ht="18.95" customHeight="1" x14ac:dyDescent="0.2">
      <c r="A20" s="37">
        <v>18</v>
      </c>
      <c r="B20" s="55">
        <v>1100401357446</v>
      </c>
      <c r="C20" s="55">
        <v>6814</v>
      </c>
      <c r="D20" s="57" t="s">
        <v>2</v>
      </c>
      <c r="E20" s="55" t="s">
        <v>1020</v>
      </c>
      <c r="F20" s="55" t="s">
        <v>1021</v>
      </c>
      <c r="G20" s="35">
        <v>18</v>
      </c>
      <c r="H20" s="35"/>
      <c r="I20" s="37"/>
      <c r="J20" s="37"/>
      <c r="K20" s="37"/>
    </row>
    <row r="21" spans="1:11" s="45" customFormat="1" ht="18.95" customHeight="1" x14ac:dyDescent="0.2">
      <c r="A21" s="37">
        <v>19</v>
      </c>
      <c r="B21" s="55">
        <v>1549900728452</v>
      </c>
      <c r="C21" s="55">
        <v>6874</v>
      </c>
      <c r="D21" s="55" t="s">
        <v>2</v>
      </c>
      <c r="E21" s="55" t="s">
        <v>292</v>
      </c>
      <c r="F21" s="55" t="s">
        <v>293</v>
      </c>
      <c r="G21" s="35">
        <v>19</v>
      </c>
      <c r="H21" s="35"/>
      <c r="I21" s="37"/>
      <c r="J21" s="37"/>
      <c r="K21" s="37"/>
    </row>
    <row r="22" spans="1:11" s="45" customFormat="1" ht="18.95" customHeight="1" x14ac:dyDescent="0.2">
      <c r="A22" s="37">
        <v>20</v>
      </c>
      <c r="B22" s="57" t="s">
        <v>752</v>
      </c>
      <c r="C22" s="57">
        <v>6920</v>
      </c>
      <c r="D22" s="57" t="s">
        <v>2</v>
      </c>
      <c r="E22" s="57" t="s">
        <v>753</v>
      </c>
      <c r="F22" s="57" t="s">
        <v>754</v>
      </c>
      <c r="G22" s="35">
        <v>20</v>
      </c>
      <c r="H22" s="35"/>
      <c r="I22" s="37"/>
      <c r="J22" s="37"/>
      <c r="K22" s="37"/>
    </row>
    <row r="23" spans="1:11" s="45" customFormat="1" ht="18.95" customHeight="1" x14ac:dyDescent="0.2">
      <c r="A23" s="37">
        <v>21</v>
      </c>
      <c r="B23" s="57">
        <v>1200901452102</v>
      </c>
      <c r="C23" s="57">
        <v>6923</v>
      </c>
      <c r="D23" s="57" t="s">
        <v>2</v>
      </c>
      <c r="E23" s="57" t="s">
        <v>371</v>
      </c>
      <c r="F23" s="57" t="s">
        <v>799</v>
      </c>
      <c r="G23" s="35">
        <v>21</v>
      </c>
      <c r="H23" s="35"/>
      <c r="I23" s="37"/>
      <c r="J23" s="37"/>
      <c r="K23" s="37"/>
    </row>
    <row r="24" spans="1:11" s="45" customFormat="1" ht="18.95" customHeight="1" x14ac:dyDescent="0.2">
      <c r="A24" s="37">
        <v>22</v>
      </c>
      <c r="B24" s="57">
        <v>1549900736790</v>
      </c>
      <c r="C24" s="57">
        <v>7068</v>
      </c>
      <c r="D24" s="57" t="s">
        <v>2</v>
      </c>
      <c r="E24" s="57" t="s">
        <v>220</v>
      </c>
      <c r="F24" s="57" t="s">
        <v>800</v>
      </c>
      <c r="G24" s="35">
        <v>22</v>
      </c>
      <c r="H24" s="35"/>
      <c r="I24" s="37"/>
      <c r="J24" s="37"/>
      <c r="K24" s="37"/>
    </row>
    <row r="25" spans="1:11" s="45" customFormat="1" ht="18.95" customHeight="1" x14ac:dyDescent="0.2">
      <c r="A25" s="37">
        <v>23</v>
      </c>
      <c r="B25" s="57">
        <v>1540301197460</v>
      </c>
      <c r="C25" s="57">
        <v>7069</v>
      </c>
      <c r="D25" s="57" t="s">
        <v>2</v>
      </c>
      <c r="E25" s="57" t="s">
        <v>801</v>
      </c>
      <c r="F25" s="57" t="s">
        <v>485</v>
      </c>
      <c r="G25" s="35">
        <v>23</v>
      </c>
      <c r="H25" s="35"/>
      <c r="I25" s="37"/>
      <c r="J25" s="37"/>
      <c r="K25" s="37"/>
    </row>
    <row r="26" spans="1:11" s="45" customFormat="1" ht="18.95" customHeight="1" x14ac:dyDescent="0.2">
      <c r="A26" s="37">
        <v>24</v>
      </c>
      <c r="B26" s="55">
        <v>1209702280474</v>
      </c>
      <c r="C26" s="55">
        <v>6542</v>
      </c>
      <c r="D26" s="55" t="s">
        <v>0</v>
      </c>
      <c r="E26" s="55" t="s">
        <v>242</v>
      </c>
      <c r="F26" s="55" t="s">
        <v>243</v>
      </c>
      <c r="G26" s="35"/>
      <c r="H26" s="35">
        <v>1</v>
      </c>
      <c r="I26" s="37"/>
      <c r="J26" s="37"/>
      <c r="K26" s="37"/>
    </row>
    <row r="27" spans="1:11" s="45" customFormat="1" ht="18.95" customHeight="1" x14ac:dyDescent="0.2">
      <c r="A27" s="37">
        <v>25</v>
      </c>
      <c r="B27" s="55">
        <v>1101501317978</v>
      </c>
      <c r="C27" s="55">
        <v>6569</v>
      </c>
      <c r="D27" s="55" t="s">
        <v>0</v>
      </c>
      <c r="E27" s="55" t="s">
        <v>249</v>
      </c>
      <c r="F27" s="55" t="s">
        <v>250</v>
      </c>
      <c r="G27" s="35"/>
      <c r="H27" s="35">
        <v>2</v>
      </c>
      <c r="I27" s="37"/>
      <c r="J27" s="37"/>
      <c r="K27" s="37"/>
    </row>
    <row r="28" spans="1:11" s="45" customFormat="1" ht="18.95" customHeight="1" x14ac:dyDescent="0.2">
      <c r="A28" s="37">
        <v>26</v>
      </c>
      <c r="B28" s="57">
        <v>1540301198342</v>
      </c>
      <c r="C28" s="57">
        <v>6587</v>
      </c>
      <c r="D28" s="57" t="s">
        <v>0</v>
      </c>
      <c r="E28" s="57" t="s">
        <v>263</v>
      </c>
      <c r="F28" s="57" t="s">
        <v>264</v>
      </c>
      <c r="G28" s="35"/>
      <c r="H28" s="35">
        <v>3</v>
      </c>
      <c r="I28" s="37"/>
      <c r="J28" s="37"/>
      <c r="K28" s="37"/>
    </row>
    <row r="29" spans="1:11" s="45" customFormat="1" ht="18.95" customHeight="1" x14ac:dyDescent="0.2">
      <c r="A29" s="37">
        <v>27</v>
      </c>
      <c r="B29" s="55">
        <v>1103704069644</v>
      </c>
      <c r="C29" s="55">
        <v>6590</v>
      </c>
      <c r="D29" s="55" t="s">
        <v>0</v>
      </c>
      <c r="E29" s="55" t="s">
        <v>265</v>
      </c>
      <c r="F29" s="55" t="s">
        <v>266</v>
      </c>
      <c r="G29" s="35"/>
      <c r="H29" s="35">
        <v>4</v>
      </c>
      <c r="I29" s="37"/>
      <c r="J29" s="37"/>
      <c r="K29" s="37"/>
    </row>
    <row r="30" spans="1:11" s="45" customFormat="1" ht="18.95" customHeight="1" x14ac:dyDescent="0.2">
      <c r="A30" s="37">
        <v>28</v>
      </c>
      <c r="B30" s="57">
        <v>1549900718295</v>
      </c>
      <c r="C30" s="57">
        <v>6592</v>
      </c>
      <c r="D30" s="57" t="s">
        <v>0</v>
      </c>
      <c r="E30" s="57" t="s">
        <v>206</v>
      </c>
      <c r="F30" s="57" t="s">
        <v>207</v>
      </c>
      <c r="G30" s="35"/>
      <c r="H30" s="35">
        <v>5</v>
      </c>
      <c r="I30" s="37"/>
      <c r="J30" s="37"/>
      <c r="K30" s="37"/>
    </row>
    <row r="31" spans="1:11" s="45" customFormat="1" ht="18.95" customHeight="1" x14ac:dyDescent="0.2">
      <c r="A31" s="37">
        <v>29</v>
      </c>
      <c r="B31" s="57">
        <v>1540301197702</v>
      </c>
      <c r="C31" s="57">
        <v>6593</v>
      </c>
      <c r="D31" s="57" t="s">
        <v>0</v>
      </c>
      <c r="E31" s="57" t="s">
        <v>267</v>
      </c>
      <c r="F31" s="57" t="s">
        <v>268</v>
      </c>
      <c r="G31" s="35"/>
      <c r="H31" s="35">
        <v>6</v>
      </c>
      <c r="I31" s="37"/>
      <c r="J31" s="37"/>
      <c r="K31" s="37"/>
    </row>
    <row r="32" spans="1:11" s="45" customFormat="1" ht="18.95" customHeight="1" x14ac:dyDescent="0.2">
      <c r="A32" s="37">
        <v>30</v>
      </c>
      <c r="B32" s="55">
        <v>1549900733448</v>
      </c>
      <c r="C32" s="55">
        <v>6594</v>
      </c>
      <c r="D32" s="55" t="s">
        <v>0</v>
      </c>
      <c r="E32" s="55" t="s">
        <v>269</v>
      </c>
      <c r="F32" s="55" t="s">
        <v>270</v>
      </c>
      <c r="G32" s="35"/>
      <c r="H32" s="35">
        <v>7</v>
      </c>
      <c r="I32" s="37"/>
      <c r="J32" s="37"/>
      <c r="K32" s="37"/>
    </row>
    <row r="33" spans="1:11" s="45" customFormat="1" ht="18.95" customHeight="1" x14ac:dyDescent="0.2">
      <c r="A33" s="37">
        <v>31</v>
      </c>
      <c r="B33" s="57">
        <v>1540301196617</v>
      </c>
      <c r="C33" s="57">
        <v>6595</v>
      </c>
      <c r="D33" s="57" t="s">
        <v>0</v>
      </c>
      <c r="E33" s="57" t="s">
        <v>271</v>
      </c>
      <c r="F33" s="57" t="s">
        <v>272</v>
      </c>
      <c r="G33" s="35"/>
      <c r="H33" s="35">
        <v>8</v>
      </c>
      <c r="I33" s="37"/>
      <c r="J33" s="37"/>
      <c r="K33" s="37"/>
    </row>
    <row r="34" spans="1:11" s="45" customFormat="1" ht="18.95" customHeight="1" x14ac:dyDescent="0.2">
      <c r="A34" s="37">
        <v>32</v>
      </c>
      <c r="B34" s="55">
        <v>1100201894898</v>
      </c>
      <c r="C34" s="55">
        <v>6641</v>
      </c>
      <c r="D34" s="55" t="s">
        <v>0</v>
      </c>
      <c r="E34" s="55" t="s">
        <v>273</v>
      </c>
      <c r="F34" s="55" t="s">
        <v>274</v>
      </c>
      <c r="G34" s="35"/>
      <c r="H34" s="35">
        <v>9</v>
      </c>
      <c r="I34" s="37"/>
      <c r="J34" s="37"/>
      <c r="K34" s="37"/>
    </row>
    <row r="35" spans="1:11" s="45" customFormat="1" ht="18.95" customHeight="1" x14ac:dyDescent="0.2">
      <c r="A35" s="37">
        <v>33</v>
      </c>
      <c r="B35" s="55">
        <v>1549900735050</v>
      </c>
      <c r="C35" s="55">
        <v>6704</v>
      </c>
      <c r="D35" s="55" t="s">
        <v>0</v>
      </c>
      <c r="E35" s="55" t="s">
        <v>275</v>
      </c>
      <c r="F35" s="55" t="s">
        <v>276</v>
      </c>
      <c r="G35" s="35"/>
      <c r="H35" s="35">
        <v>10</v>
      </c>
      <c r="I35" s="37"/>
      <c r="J35" s="37"/>
      <c r="K35" s="37"/>
    </row>
    <row r="36" spans="1:11" s="45" customFormat="1" ht="18.95" customHeight="1" x14ac:dyDescent="0.2">
      <c r="A36" s="37">
        <v>34</v>
      </c>
      <c r="B36" s="57">
        <v>1549900725836</v>
      </c>
      <c r="C36" s="57">
        <v>6750</v>
      </c>
      <c r="D36" s="57" t="s">
        <v>0</v>
      </c>
      <c r="E36" s="57" t="s">
        <v>224</v>
      </c>
      <c r="F36" s="57" t="s">
        <v>225</v>
      </c>
      <c r="G36" s="35"/>
      <c r="H36" s="35">
        <v>11</v>
      </c>
      <c r="I36" s="37"/>
      <c r="J36" s="37"/>
      <c r="K36" s="37"/>
    </row>
    <row r="37" spans="1:11" s="45" customFormat="1" ht="18.95" customHeight="1" x14ac:dyDescent="0.2">
      <c r="A37" s="37">
        <v>35</v>
      </c>
      <c r="B37" s="55">
        <v>1508000010449</v>
      </c>
      <c r="C37" s="55">
        <v>6758</v>
      </c>
      <c r="D37" s="55" t="s">
        <v>0</v>
      </c>
      <c r="E37" s="55" t="s">
        <v>285</v>
      </c>
      <c r="F37" s="55" t="s">
        <v>14</v>
      </c>
      <c r="G37" s="35"/>
      <c r="H37" s="35">
        <v>12</v>
      </c>
      <c r="I37" s="37"/>
      <c r="J37" s="37"/>
      <c r="K37" s="37"/>
    </row>
    <row r="38" spans="1:11" s="45" customFormat="1" ht="18.95" customHeight="1" x14ac:dyDescent="0.2">
      <c r="A38" s="37">
        <v>36</v>
      </c>
      <c r="B38" s="57">
        <v>1549900729106</v>
      </c>
      <c r="C38" s="57">
        <v>6759</v>
      </c>
      <c r="D38" s="57" t="s">
        <v>0</v>
      </c>
      <c r="E38" s="57" t="s">
        <v>286</v>
      </c>
      <c r="F38" s="57" t="s">
        <v>287</v>
      </c>
      <c r="G38" s="35"/>
      <c r="H38" s="35">
        <v>13</v>
      </c>
      <c r="I38" s="37"/>
      <c r="J38" s="37"/>
      <c r="K38" s="37"/>
    </row>
    <row r="39" spans="1:11" s="45" customFormat="1" ht="18.95" customHeight="1" x14ac:dyDescent="0.2">
      <c r="A39" s="37">
        <v>37</v>
      </c>
      <c r="B39" s="55">
        <v>1549900727049</v>
      </c>
      <c r="C39" s="55">
        <v>6760</v>
      </c>
      <c r="D39" s="55" t="s">
        <v>0</v>
      </c>
      <c r="E39" s="55" t="s">
        <v>288</v>
      </c>
      <c r="F39" s="55" t="s">
        <v>289</v>
      </c>
      <c r="G39" s="35"/>
      <c r="H39" s="35">
        <v>14</v>
      </c>
      <c r="I39" s="37"/>
      <c r="J39" s="37"/>
      <c r="K39" s="37"/>
    </row>
    <row r="40" spans="1:11" s="45" customFormat="1" ht="18.95" customHeight="1" x14ac:dyDescent="0.2">
      <c r="A40" s="37">
        <v>38</v>
      </c>
      <c r="B40" s="57">
        <v>1549100033531</v>
      </c>
      <c r="C40" s="57">
        <v>6869</v>
      </c>
      <c r="D40" s="57" t="s">
        <v>0</v>
      </c>
      <c r="E40" s="57" t="s">
        <v>290</v>
      </c>
      <c r="F40" s="57" t="s">
        <v>291</v>
      </c>
      <c r="G40" s="35"/>
      <c r="H40" s="35">
        <v>15</v>
      </c>
      <c r="I40" s="37"/>
      <c r="J40" s="37"/>
      <c r="K40" s="37"/>
    </row>
    <row r="41" spans="1:11" s="45" customFormat="1" ht="18.95" customHeight="1" x14ac:dyDescent="0.2">
      <c r="A41" s="37">
        <v>39</v>
      </c>
      <c r="B41" s="61">
        <v>1102003766879</v>
      </c>
      <c r="C41" s="61">
        <v>7011</v>
      </c>
      <c r="D41" s="61" t="s">
        <v>0</v>
      </c>
      <c r="E41" s="61" t="s">
        <v>529</v>
      </c>
      <c r="F41" s="61" t="s">
        <v>755</v>
      </c>
      <c r="G41" s="35"/>
      <c r="H41" s="35">
        <v>16</v>
      </c>
      <c r="I41" s="37"/>
      <c r="J41" s="37"/>
      <c r="K41" s="37"/>
    </row>
    <row r="42" spans="1:11" s="45" customFormat="1" ht="18.95" customHeight="1" x14ac:dyDescent="0.2">
      <c r="A42" s="37">
        <v>40</v>
      </c>
      <c r="B42" s="36">
        <v>1540301197338</v>
      </c>
      <c r="C42" s="37">
        <v>7070</v>
      </c>
      <c r="D42" s="55" t="s">
        <v>0</v>
      </c>
      <c r="E42" s="37" t="s">
        <v>802</v>
      </c>
      <c r="F42" s="37" t="s">
        <v>455</v>
      </c>
      <c r="G42" s="35"/>
      <c r="H42" s="35">
        <v>17</v>
      </c>
      <c r="I42" s="37"/>
      <c r="J42" s="37"/>
      <c r="K42" s="37"/>
    </row>
    <row r="43" spans="1:11" x14ac:dyDescent="0.55000000000000004">
      <c r="A43" s="37">
        <v>41</v>
      </c>
      <c r="B43" s="49"/>
      <c r="C43" s="49"/>
      <c r="D43" s="55" t="s">
        <v>0</v>
      </c>
      <c r="E43" s="49" t="s">
        <v>1058</v>
      </c>
      <c r="F43" s="49" t="s">
        <v>1059</v>
      </c>
      <c r="G43" s="51"/>
      <c r="H43" s="35">
        <v>18</v>
      </c>
      <c r="I43" s="49" t="s">
        <v>1051</v>
      </c>
      <c r="J43" s="49"/>
      <c r="K43" s="49"/>
    </row>
    <row r="44" spans="1:11" x14ac:dyDescent="0.55000000000000004">
      <c r="A44" s="37">
        <v>42</v>
      </c>
      <c r="B44" s="49"/>
      <c r="C44" s="49"/>
      <c r="D44" s="55" t="s">
        <v>0</v>
      </c>
      <c r="E44" s="49" t="s">
        <v>208</v>
      </c>
      <c r="F44" s="49" t="s">
        <v>1060</v>
      </c>
      <c r="G44" s="51"/>
      <c r="H44" s="35">
        <v>19</v>
      </c>
      <c r="I44" s="49" t="s">
        <v>1051</v>
      </c>
      <c r="J44" s="49"/>
      <c r="K44" s="49"/>
    </row>
  </sheetData>
  <mergeCells count="2">
    <mergeCell ref="D2:F2"/>
    <mergeCell ref="A1:K1"/>
  </mergeCells>
  <pageMargins left="1.34" right="0.7" top="0.46" bottom="0.12" header="0.3" footer="0.12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5" workbookViewId="0">
      <selection activeCell="D40" sqref="D40:F41"/>
    </sheetView>
  </sheetViews>
  <sheetFormatPr defaultRowHeight="24" x14ac:dyDescent="0.55000000000000004"/>
  <cols>
    <col min="1" max="1" width="4.75" style="5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2.125" style="2" customWidth="1"/>
    <col min="6" max="6" width="13.375" style="2" customWidth="1"/>
    <col min="7" max="11" width="4.625" style="2" customWidth="1"/>
    <col min="12" max="16384" width="9" style="2"/>
  </cols>
  <sheetData>
    <row r="1" spans="1:11" s="48" customFormat="1" x14ac:dyDescent="0.55000000000000004">
      <c r="A1" s="173" t="s">
        <v>781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s="48" customFormat="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s="45" customFormat="1" ht="20.100000000000001" customHeight="1" x14ac:dyDescent="0.2">
      <c r="A3" s="35">
        <v>1</v>
      </c>
      <c r="B3" s="57">
        <v>1540301194282</v>
      </c>
      <c r="C3" s="57">
        <v>6427</v>
      </c>
      <c r="D3" s="57" t="s">
        <v>2</v>
      </c>
      <c r="E3" s="57" t="s">
        <v>296</v>
      </c>
      <c r="F3" s="57" t="s">
        <v>297</v>
      </c>
      <c r="G3" s="35">
        <v>1</v>
      </c>
      <c r="H3" s="37"/>
      <c r="I3" s="37"/>
      <c r="J3" s="37"/>
      <c r="K3" s="37"/>
    </row>
    <row r="4" spans="1:11" s="45" customFormat="1" ht="20.100000000000001" customHeight="1" x14ac:dyDescent="0.2">
      <c r="A4" s="35">
        <v>2</v>
      </c>
      <c r="B4" s="55">
        <v>1549900704910</v>
      </c>
      <c r="C4" s="55">
        <v>6481</v>
      </c>
      <c r="D4" s="55" t="s">
        <v>2</v>
      </c>
      <c r="E4" s="55" t="s">
        <v>298</v>
      </c>
      <c r="F4" s="55" t="s">
        <v>82</v>
      </c>
      <c r="G4" s="35">
        <v>2</v>
      </c>
      <c r="H4" s="37"/>
      <c r="I4" s="37"/>
      <c r="J4" s="37"/>
      <c r="K4" s="37"/>
    </row>
    <row r="5" spans="1:11" s="45" customFormat="1" ht="20.100000000000001" customHeight="1" x14ac:dyDescent="0.2">
      <c r="A5" s="35">
        <v>3</v>
      </c>
      <c r="B5" s="57">
        <v>1529902259140</v>
      </c>
      <c r="C5" s="57">
        <v>6484</v>
      </c>
      <c r="D5" s="57" t="s">
        <v>2</v>
      </c>
      <c r="E5" s="57" t="s">
        <v>299</v>
      </c>
      <c r="F5" s="57" t="s">
        <v>300</v>
      </c>
      <c r="G5" s="35">
        <v>3</v>
      </c>
      <c r="H5" s="37"/>
      <c r="I5" s="37"/>
      <c r="J5" s="37"/>
      <c r="K5" s="37"/>
    </row>
    <row r="6" spans="1:11" s="45" customFormat="1" ht="20.100000000000001" customHeight="1" x14ac:dyDescent="0.2">
      <c r="A6" s="35">
        <v>4</v>
      </c>
      <c r="B6" s="55">
        <v>1540301195777</v>
      </c>
      <c r="C6" s="55">
        <v>6535</v>
      </c>
      <c r="D6" s="55" t="s">
        <v>2</v>
      </c>
      <c r="E6" s="55" t="s">
        <v>308</v>
      </c>
      <c r="F6" s="55" t="s">
        <v>309</v>
      </c>
      <c r="G6" s="35">
        <v>4</v>
      </c>
      <c r="H6" s="37"/>
      <c r="I6" s="37"/>
      <c r="J6" s="37"/>
      <c r="K6" s="37"/>
    </row>
    <row r="7" spans="1:11" s="45" customFormat="1" ht="20.100000000000001" customHeight="1" x14ac:dyDescent="0.2">
      <c r="A7" s="35">
        <v>5</v>
      </c>
      <c r="B7" s="59">
        <v>1549100031724</v>
      </c>
      <c r="C7" s="59">
        <v>6603</v>
      </c>
      <c r="D7" s="59" t="s">
        <v>2</v>
      </c>
      <c r="E7" s="59" t="s">
        <v>313</v>
      </c>
      <c r="F7" s="59" t="s">
        <v>314</v>
      </c>
      <c r="G7" s="35">
        <v>5</v>
      </c>
      <c r="H7" s="37"/>
      <c r="I7" s="37"/>
      <c r="J7" s="37"/>
      <c r="K7" s="37"/>
    </row>
    <row r="8" spans="1:11" s="45" customFormat="1" ht="20.100000000000001" customHeight="1" x14ac:dyDescent="0.2">
      <c r="A8" s="35">
        <v>6</v>
      </c>
      <c r="B8" s="57">
        <v>1549900708061</v>
      </c>
      <c r="C8" s="57">
        <v>6683</v>
      </c>
      <c r="D8" s="57" t="s">
        <v>2</v>
      </c>
      <c r="E8" s="57" t="s">
        <v>315</v>
      </c>
      <c r="F8" s="57" t="s">
        <v>316</v>
      </c>
      <c r="G8" s="35">
        <v>6</v>
      </c>
      <c r="H8" s="37"/>
      <c r="I8" s="37"/>
      <c r="J8" s="37"/>
      <c r="K8" s="37"/>
    </row>
    <row r="9" spans="1:11" s="45" customFormat="1" ht="20.100000000000001" customHeight="1" x14ac:dyDescent="0.2">
      <c r="A9" s="35">
        <v>7</v>
      </c>
      <c r="B9" s="55">
        <v>1540301195998</v>
      </c>
      <c r="C9" s="55">
        <v>6684</v>
      </c>
      <c r="D9" s="55" t="s">
        <v>2</v>
      </c>
      <c r="E9" s="55" t="s">
        <v>253</v>
      </c>
      <c r="F9" s="55" t="s">
        <v>317</v>
      </c>
      <c r="G9" s="35">
        <v>7</v>
      </c>
      <c r="H9" s="37"/>
      <c r="I9" s="37"/>
      <c r="J9" s="37"/>
      <c r="K9" s="37"/>
    </row>
    <row r="10" spans="1:11" s="45" customFormat="1" ht="20.100000000000001" customHeight="1" x14ac:dyDescent="0.2">
      <c r="A10" s="35">
        <v>8</v>
      </c>
      <c r="B10" s="55">
        <v>1500701358304</v>
      </c>
      <c r="C10" s="55">
        <v>6713</v>
      </c>
      <c r="D10" s="55" t="s">
        <v>2</v>
      </c>
      <c r="E10" s="55" t="s">
        <v>91</v>
      </c>
      <c r="F10" s="55" t="s">
        <v>14</v>
      </c>
      <c r="G10" s="35">
        <v>8</v>
      </c>
      <c r="H10" s="37"/>
      <c r="I10" s="37"/>
      <c r="J10" s="37"/>
      <c r="K10" s="37"/>
    </row>
    <row r="11" spans="1:11" s="45" customFormat="1" ht="20.100000000000001" customHeight="1" x14ac:dyDescent="0.2">
      <c r="A11" s="35">
        <v>9</v>
      </c>
      <c r="B11" s="57">
        <v>1549900705304</v>
      </c>
      <c r="C11" s="57">
        <v>6880</v>
      </c>
      <c r="D11" s="57" t="s">
        <v>2</v>
      </c>
      <c r="E11" s="57" t="s">
        <v>492</v>
      </c>
      <c r="F11" s="57" t="s">
        <v>491</v>
      </c>
      <c r="G11" s="35">
        <v>9</v>
      </c>
      <c r="H11" s="37"/>
      <c r="I11" s="37"/>
      <c r="J11" s="37"/>
      <c r="K11" s="37"/>
    </row>
    <row r="12" spans="1:11" s="45" customFormat="1" ht="20.100000000000001" customHeight="1" x14ac:dyDescent="0.2">
      <c r="A12" s="35">
        <v>10</v>
      </c>
      <c r="B12" s="55">
        <v>1480701288048</v>
      </c>
      <c r="C12" s="55">
        <v>7022</v>
      </c>
      <c r="D12" s="55" t="s">
        <v>2</v>
      </c>
      <c r="E12" s="55" t="s">
        <v>71</v>
      </c>
      <c r="F12" s="55" t="s">
        <v>536</v>
      </c>
      <c r="G12" s="35">
        <v>10</v>
      </c>
      <c r="H12" s="37"/>
      <c r="I12" s="37"/>
      <c r="J12" s="37"/>
      <c r="K12" s="37"/>
    </row>
    <row r="13" spans="1:11" s="45" customFormat="1" ht="20.100000000000001" customHeight="1" x14ac:dyDescent="0.2">
      <c r="A13" s="35">
        <v>11</v>
      </c>
      <c r="B13" s="57">
        <v>1540301194541</v>
      </c>
      <c r="C13" s="57">
        <v>7023</v>
      </c>
      <c r="D13" s="57" t="s">
        <v>2</v>
      </c>
      <c r="E13" s="57" t="s">
        <v>443</v>
      </c>
      <c r="F13" s="57" t="s">
        <v>537</v>
      </c>
      <c r="G13" s="35">
        <v>11</v>
      </c>
      <c r="H13" s="37"/>
      <c r="I13" s="37"/>
      <c r="J13" s="37"/>
      <c r="K13" s="37"/>
    </row>
    <row r="14" spans="1:11" s="45" customFormat="1" ht="20.100000000000001" customHeight="1" x14ac:dyDescent="0.2">
      <c r="A14" s="35">
        <v>12</v>
      </c>
      <c r="B14" s="61">
        <v>1103704063701</v>
      </c>
      <c r="C14" s="61">
        <v>7024</v>
      </c>
      <c r="D14" s="61" t="s">
        <v>2</v>
      </c>
      <c r="E14" s="61" t="s">
        <v>199</v>
      </c>
      <c r="F14" s="61" t="s">
        <v>538</v>
      </c>
      <c r="G14" s="35">
        <v>12</v>
      </c>
      <c r="H14" s="37"/>
      <c r="I14" s="37"/>
      <c r="J14" s="37"/>
      <c r="K14" s="37"/>
    </row>
    <row r="15" spans="1:11" s="45" customFormat="1" ht="20.100000000000001" customHeight="1" x14ac:dyDescent="0.2">
      <c r="A15" s="35">
        <v>13</v>
      </c>
      <c r="B15" s="55">
        <v>1540301193677</v>
      </c>
      <c r="C15" s="55">
        <v>7071</v>
      </c>
      <c r="D15" s="55" t="s">
        <v>2</v>
      </c>
      <c r="E15" s="55" t="s">
        <v>631</v>
      </c>
      <c r="F15" s="55" t="s">
        <v>777</v>
      </c>
      <c r="G15" s="35">
        <v>13</v>
      </c>
      <c r="H15" s="37"/>
      <c r="I15" s="37"/>
      <c r="J15" s="37"/>
      <c r="K15" s="37"/>
    </row>
    <row r="16" spans="1:11" s="45" customFormat="1" ht="20.100000000000001" customHeight="1" x14ac:dyDescent="0.2">
      <c r="A16" s="35">
        <v>14</v>
      </c>
      <c r="B16" s="60">
        <v>1549900695040</v>
      </c>
      <c r="C16" s="60">
        <v>6396</v>
      </c>
      <c r="D16" s="60" t="s">
        <v>0</v>
      </c>
      <c r="E16" s="60" t="s">
        <v>294</v>
      </c>
      <c r="F16" s="60" t="s">
        <v>295</v>
      </c>
      <c r="G16" s="37"/>
      <c r="H16" s="35">
        <v>1</v>
      </c>
      <c r="I16" s="37"/>
      <c r="J16" s="37"/>
      <c r="K16" s="37"/>
    </row>
    <row r="17" spans="1:11" s="45" customFormat="1" ht="20.100000000000001" customHeight="1" x14ac:dyDescent="0.2">
      <c r="A17" s="35">
        <v>15</v>
      </c>
      <c r="B17" s="55">
        <v>1839901872015</v>
      </c>
      <c r="C17" s="55">
        <v>6489</v>
      </c>
      <c r="D17" s="55" t="s">
        <v>0</v>
      </c>
      <c r="E17" s="55" t="s">
        <v>301</v>
      </c>
      <c r="F17" s="55" t="s">
        <v>302</v>
      </c>
      <c r="G17" s="37"/>
      <c r="H17" s="35">
        <v>2</v>
      </c>
      <c r="I17" s="37"/>
      <c r="J17" s="37"/>
      <c r="K17" s="37"/>
    </row>
    <row r="18" spans="1:11" s="45" customFormat="1" ht="20.100000000000001" customHeight="1" x14ac:dyDescent="0.2">
      <c r="A18" s="35">
        <v>16</v>
      </c>
      <c r="B18" s="57">
        <v>1540301195726</v>
      </c>
      <c r="C18" s="57">
        <v>6490</v>
      </c>
      <c r="D18" s="57" t="s">
        <v>0</v>
      </c>
      <c r="E18" s="57" t="s">
        <v>303</v>
      </c>
      <c r="F18" s="57" t="s">
        <v>304</v>
      </c>
      <c r="G18" s="37"/>
      <c r="H18" s="35">
        <v>3</v>
      </c>
      <c r="I18" s="37"/>
      <c r="J18" s="37"/>
      <c r="K18" s="37"/>
    </row>
    <row r="19" spans="1:11" s="45" customFormat="1" ht="20.100000000000001" customHeight="1" x14ac:dyDescent="0.2">
      <c r="A19" s="35">
        <v>17</v>
      </c>
      <c r="B19" s="55">
        <v>1510101470383</v>
      </c>
      <c r="C19" s="55">
        <v>6493</v>
      </c>
      <c r="D19" s="55" t="s">
        <v>0</v>
      </c>
      <c r="E19" s="55" t="s">
        <v>305</v>
      </c>
      <c r="F19" s="55" t="s">
        <v>306</v>
      </c>
      <c r="G19" s="37"/>
      <c r="H19" s="35">
        <v>4</v>
      </c>
      <c r="I19" s="37"/>
      <c r="J19" s="37"/>
      <c r="K19" s="37"/>
    </row>
    <row r="20" spans="1:11" s="45" customFormat="1" ht="20.100000000000001" customHeight="1" x14ac:dyDescent="0.2">
      <c r="A20" s="35">
        <v>18</v>
      </c>
      <c r="B20" s="57">
        <v>1549900709466</v>
      </c>
      <c r="C20" s="57">
        <v>6497</v>
      </c>
      <c r="D20" s="57" t="s">
        <v>0</v>
      </c>
      <c r="E20" s="57" t="s">
        <v>307</v>
      </c>
      <c r="F20" s="57" t="s">
        <v>23</v>
      </c>
      <c r="G20" s="37"/>
      <c r="H20" s="35">
        <v>5</v>
      </c>
      <c r="I20" s="37"/>
      <c r="J20" s="37"/>
      <c r="K20" s="37"/>
    </row>
    <row r="21" spans="1:11" s="45" customFormat="1" ht="20.100000000000001" customHeight="1" x14ac:dyDescent="0.2">
      <c r="A21" s="35">
        <v>19</v>
      </c>
      <c r="B21" s="57">
        <v>1549900705363</v>
      </c>
      <c r="C21" s="57">
        <v>6540</v>
      </c>
      <c r="D21" s="57" t="s">
        <v>0</v>
      </c>
      <c r="E21" s="57" t="s">
        <v>310</v>
      </c>
      <c r="F21" s="57" t="s">
        <v>90</v>
      </c>
      <c r="G21" s="37"/>
      <c r="H21" s="35">
        <v>6</v>
      </c>
      <c r="I21" s="37"/>
      <c r="J21" s="37"/>
      <c r="K21" s="37"/>
    </row>
    <row r="22" spans="1:11" s="45" customFormat="1" ht="20.100000000000001" customHeight="1" x14ac:dyDescent="0.2">
      <c r="A22" s="35">
        <v>20</v>
      </c>
      <c r="B22" s="55">
        <v>1103703928015</v>
      </c>
      <c r="C22" s="55">
        <v>6545</v>
      </c>
      <c r="D22" s="55" t="s">
        <v>0</v>
      </c>
      <c r="E22" s="55" t="s">
        <v>311</v>
      </c>
      <c r="F22" s="55" t="s">
        <v>98</v>
      </c>
      <c r="G22" s="37"/>
      <c r="H22" s="35">
        <v>7</v>
      </c>
      <c r="I22" s="37"/>
      <c r="J22" s="37"/>
      <c r="K22" s="37"/>
    </row>
    <row r="23" spans="1:11" s="45" customFormat="1" ht="20.100000000000001" customHeight="1" x14ac:dyDescent="0.2">
      <c r="A23" s="35">
        <v>21</v>
      </c>
      <c r="B23" s="57">
        <v>1540301195751</v>
      </c>
      <c r="C23" s="57">
        <v>6553</v>
      </c>
      <c r="D23" s="57" t="s">
        <v>0</v>
      </c>
      <c r="E23" s="57" t="s">
        <v>237</v>
      </c>
      <c r="F23" s="57" t="s">
        <v>312</v>
      </c>
      <c r="G23" s="37"/>
      <c r="H23" s="35">
        <v>8</v>
      </c>
      <c r="I23" s="37"/>
      <c r="J23" s="37"/>
      <c r="K23" s="37"/>
    </row>
    <row r="24" spans="1:11" s="45" customFormat="1" ht="20.100000000000001" customHeight="1" x14ac:dyDescent="0.2">
      <c r="A24" s="35">
        <v>22</v>
      </c>
      <c r="B24" s="57">
        <v>1549900713048</v>
      </c>
      <c r="C24" s="57">
        <v>6686</v>
      </c>
      <c r="D24" s="57" t="s">
        <v>0</v>
      </c>
      <c r="E24" s="57" t="s">
        <v>318</v>
      </c>
      <c r="F24" s="57" t="s">
        <v>319</v>
      </c>
      <c r="G24" s="37"/>
      <c r="H24" s="35">
        <v>9</v>
      </c>
      <c r="I24" s="37"/>
      <c r="J24" s="37"/>
      <c r="K24" s="37"/>
    </row>
    <row r="25" spans="1:11" s="45" customFormat="1" ht="20.100000000000001" customHeight="1" x14ac:dyDescent="0.2">
      <c r="A25" s="35">
        <v>23</v>
      </c>
      <c r="B25" s="55">
        <v>1540301193405</v>
      </c>
      <c r="C25" s="55">
        <v>6687</v>
      </c>
      <c r="D25" s="55" t="s">
        <v>0</v>
      </c>
      <c r="E25" s="55" t="s">
        <v>320</v>
      </c>
      <c r="F25" s="55" t="s">
        <v>287</v>
      </c>
      <c r="G25" s="37"/>
      <c r="H25" s="35">
        <v>10</v>
      </c>
      <c r="I25" s="37"/>
      <c r="J25" s="37"/>
      <c r="K25" s="37"/>
    </row>
    <row r="26" spans="1:11" s="45" customFormat="1" ht="20.100000000000001" customHeight="1" x14ac:dyDescent="0.2">
      <c r="A26" s="35">
        <v>24</v>
      </c>
      <c r="B26" s="57">
        <v>1540301194509</v>
      </c>
      <c r="C26" s="57">
        <v>6688</v>
      </c>
      <c r="D26" s="57" t="s">
        <v>0</v>
      </c>
      <c r="E26" s="57" t="s">
        <v>321</v>
      </c>
      <c r="F26" s="57" t="s">
        <v>322</v>
      </c>
      <c r="G26" s="37"/>
      <c r="H26" s="35">
        <v>11</v>
      </c>
      <c r="I26" s="37"/>
      <c r="J26" s="37"/>
      <c r="K26" s="37"/>
    </row>
    <row r="27" spans="1:11" s="45" customFormat="1" ht="20.100000000000001" customHeight="1" x14ac:dyDescent="0.2">
      <c r="A27" s="35">
        <v>25</v>
      </c>
      <c r="B27" s="55">
        <v>1549900712246</v>
      </c>
      <c r="C27" s="55">
        <v>6709</v>
      </c>
      <c r="D27" s="55" t="s">
        <v>0</v>
      </c>
      <c r="E27" s="55" t="s">
        <v>323</v>
      </c>
      <c r="F27" s="55" t="s">
        <v>324</v>
      </c>
      <c r="G27" s="37"/>
      <c r="H27" s="35">
        <v>12</v>
      </c>
      <c r="I27" s="37"/>
      <c r="J27" s="37"/>
      <c r="K27" s="37"/>
    </row>
    <row r="28" spans="1:11" s="45" customFormat="1" ht="20.100000000000001" customHeight="1" x14ac:dyDescent="0.2">
      <c r="A28" s="35">
        <v>26</v>
      </c>
      <c r="B28" s="57">
        <v>1540301195459</v>
      </c>
      <c r="C28" s="57">
        <v>6710</v>
      </c>
      <c r="D28" s="57" t="s">
        <v>0</v>
      </c>
      <c r="E28" s="57" t="s">
        <v>325</v>
      </c>
      <c r="F28" s="57" t="s">
        <v>326</v>
      </c>
      <c r="G28" s="37"/>
      <c r="H28" s="35">
        <v>13</v>
      </c>
      <c r="I28" s="37"/>
      <c r="J28" s="37"/>
      <c r="K28" s="37"/>
    </row>
    <row r="29" spans="1:11" s="45" customFormat="1" ht="20.100000000000001" customHeight="1" x14ac:dyDescent="0.2">
      <c r="A29" s="35">
        <v>27</v>
      </c>
      <c r="B29" s="57">
        <v>1860700237390</v>
      </c>
      <c r="C29" s="57">
        <v>6744</v>
      </c>
      <c r="D29" s="57" t="s">
        <v>0</v>
      </c>
      <c r="E29" s="57" t="s">
        <v>327</v>
      </c>
      <c r="F29" s="57" t="s">
        <v>22</v>
      </c>
      <c r="G29" s="37"/>
      <c r="H29" s="35">
        <v>14</v>
      </c>
      <c r="I29" s="37"/>
      <c r="J29" s="37"/>
      <c r="K29" s="37"/>
    </row>
    <row r="30" spans="1:11" s="45" customFormat="1" ht="20.100000000000001" customHeight="1" x14ac:dyDescent="0.2">
      <c r="A30" s="35">
        <v>28</v>
      </c>
      <c r="B30" s="55">
        <v>1540301196986</v>
      </c>
      <c r="C30" s="55">
        <v>6849</v>
      </c>
      <c r="D30" s="55" t="s">
        <v>0</v>
      </c>
      <c r="E30" s="55" t="s">
        <v>328</v>
      </c>
      <c r="F30" s="55" t="s">
        <v>329</v>
      </c>
      <c r="G30" s="37"/>
      <c r="H30" s="35">
        <v>15</v>
      </c>
      <c r="I30" s="37"/>
      <c r="J30" s="37"/>
      <c r="K30" s="37"/>
    </row>
    <row r="31" spans="1:11" s="45" customFormat="1" ht="20.100000000000001" customHeight="1" x14ac:dyDescent="0.2">
      <c r="A31" s="35">
        <v>29</v>
      </c>
      <c r="B31" s="57">
        <v>1549900699002</v>
      </c>
      <c r="C31" s="57">
        <v>6855</v>
      </c>
      <c r="D31" s="57" t="s">
        <v>0</v>
      </c>
      <c r="E31" s="57" t="s">
        <v>330</v>
      </c>
      <c r="F31" s="57" t="s">
        <v>331</v>
      </c>
      <c r="G31" s="37"/>
      <c r="H31" s="35">
        <v>16</v>
      </c>
      <c r="I31" s="37"/>
      <c r="J31" s="37"/>
      <c r="K31" s="37"/>
    </row>
    <row r="32" spans="1:11" s="45" customFormat="1" ht="20.100000000000001" customHeight="1" x14ac:dyDescent="0.2">
      <c r="A32" s="35">
        <v>30</v>
      </c>
      <c r="B32" s="55">
        <v>1549900709857</v>
      </c>
      <c r="C32" s="55">
        <v>6863</v>
      </c>
      <c r="D32" s="55" t="s">
        <v>0</v>
      </c>
      <c r="E32" s="55" t="s">
        <v>332</v>
      </c>
      <c r="F32" s="55" t="s">
        <v>261</v>
      </c>
      <c r="G32" s="37"/>
      <c r="H32" s="35">
        <v>17</v>
      </c>
      <c r="I32" s="37"/>
      <c r="J32" s="37"/>
      <c r="K32" s="37"/>
    </row>
    <row r="33" spans="1:11" s="45" customFormat="1" ht="20.100000000000001" customHeight="1" x14ac:dyDescent="0.2">
      <c r="A33" s="35">
        <v>31</v>
      </c>
      <c r="B33" s="55">
        <v>1509966449985</v>
      </c>
      <c r="C33" s="55">
        <v>6925</v>
      </c>
      <c r="D33" s="55" t="s">
        <v>0</v>
      </c>
      <c r="E33" s="55" t="s">
        <v>490</v>
      </c>
      <c r="F33" s="55" t="s">
        <v>756</v>
      </c>
      <c r="G33" s="37"/>
      <c r="H33" s="35">
        <v>18</v>
      </c>
      <c r="I33" s="37"/>
      <c r="J33" s="37"/>
      <c r="K33" s="37"/>
    </row>
    <row r="34" spans="1:11" s="45" customFormat="1" ht="20.100000000000001" customHeight="1" x14ac:dyDescent="0.2">
      <c r="A34" s="35">
        <v>32</v>
      </c>
      <c r="B34" s="55">
        <v>1540301196056</v>
      </c>
      <c r="C34" s="55">
        <v>7016</v>
      </c>
      <c r="D34" s="55" t="s">
        <v>0</v>
      </c>
      <c r="E34" s="55" t="s">
        <v>533</v>
      </c>
      <c r="F34" s="55" t="s">
        <v>10</v>
      </c>
      <c r="G34" s="37"/>
      <c r="H34" s="35">
        <v>19</v>
      </c>
      <c r="I34" s="37"/>
      <c r="J34" s="37"/>
      <c r="K34" s="37"/>
    </row>
    <row r="35" spans="1:11" s="45" customFormat="1" ht="20.100000000000001" customHeight="1" x14ac:dyDescent="0.2">
      <c r="A35" s="35">
        <v>33</v>
      </c>
      <c r="B35" s="57">
        <v>1540301195831</v>
      </c>
      <c r="C35" s="57">
        <v>7021</v>
      </c>
      <c r="D35" s="57" t="s">
        <v>0</v>
      </c>
      <c r="E35" s="57" t="s">
        <v>609</v>
      </c>
      <c r="F35" s="57" t="s">
        <v>535</v>
      </c>
      <c r="G35" s="37"/>
      <c r="H35" s="35">
        <v>20</v>
      </c>
      <c r="I35" s="37"/>
      <c r="J35" s="37"/>
      <c r="K35" s="37"/>
    </row>
    <row r="36" spans="1:11" s="45" customFormat="1" ht="20.100000000000001" customHeight="1" x14ac:dyDescent="0.2">
      <c r="A36" s="35">
        <v>34</v>
      </c>
      <c r="B36" s="57">
        <v>1100703771474</v>
      </c>
      <c r="C36" s="57">
        <v>7025</v>
      </c>
      <c r="D36" s="57" t="s">
        <v>0</v>
      </c>
      <c r="E36" s="57" t="s">
        <v>539</v>
      </c>
      <c r="F36" s="57" t="s">
        <v>540</v>
      </c>
      <c r="G36" s="37"/>
      <c r="H36" s="35">
        <v>21</v>
      </c>
      <c r="I36" s="37"/>
      <c r="J36" s="37"/>
      <c r="K36" s="37"/>
    </row>
    <row r="37" spans="1:11" s="45" customFormat="1" ht="20.100000000000001" customHeight="1" x14ac:dyDescent="0.2">
      <c r="A37" s="35">
        <v>35</v>
      </c>
      <c r="B37" s="36">
        <v>1104300913011</v>
      </c>
      <c r="C37" s="37">
        <v>7072</v>
      </c>
      <c r="D37" s="57" t="s">
        <v>0</v>
      </c>
      <c r="E37" s="37" t="s">
        <v>778</v>
      </c>
      <c r="F37" s="37" t="s">
        <v>775</v>
      </c>
      <c r="G37" s="37"/>
      <c r="H37" s="35">
        <v>22</v>
      </c>
      <c r="I37" s="37"/>
      <c r="J37" s="37"/>
      <c r="K37" s="37"/>
    </row>
    <row r="38" spans="1:11" s="45" customFormat="1" ht="20.100000000000001" customHeight="1" x14ac:dyDescent="0.2">
      <c r="A38" s="35">
        <v>36</v>
      </c>
      <c r="B38" s="36">
        <v>1549900719259</v>
      </c>
      <c r="C38" s="37">
        <v>7073</v>
      </c>
      <c r="D38" s="57" t="s">
        <v>0</v>
      </c>
      <c r="E38" s="37" t="s">
        <v>779</v>
      </c>
      <c r="F38" s="37" t="s">
        <v>780</v>
      </c>
      <c r="G38" s="37"/>
      <c r="H38" s="35">
        <v>23</v>
      </c>
      <c r="I38" s="37"/>
      <c r="J38" s="37"/>
      <c r="K38" s="37"/>
    </row>
    <row r="39" spans="1:11" s="45" customFormat="1" ht="19.5" customHeight="1" x14ac:dyDescent="0.55000000000000004">
      <c r="A39" s="35">
        <v>37</v>
      </c>
      <c r="B39" s="36">
        <v>1540301194550</v>
      </c>
      <c r="C39" s="49">
        <v>7166</v>
      </c>
      <c r="D39" s="57" t="s">
        <v>0</v>
      </c>
      <c r="E39" s="49" t="s">
        <v>1015</v>
      </c>
      <c r="F39" s="49" t="s">
        <v>1016</v>
      </c>
      <c r="G39" s="49"/>
      <c r="H39" s="35">
        <v>24</v>
      </c>
      <c r="I39" s="49"/>
      <c r="J39" s="49"/>
      <c r="K39" s="49"/>
    </row>
    <row r="40" spans="1:11" x14ac:dyDescent="0.55000000000000004">
      <c r="A40" s="35">
        <v>38</v>
      </c>
      <c r="B40" s="49"/>
      <c r="C40" s="49"/>
      <c r="D40" s="57" t="s">
        <v>2</v>
      </c>
      <c r="E40" s="49" t="s">
        <v>1054</v>
      </c>
      <c r="F40" s="49" t="s">
        <v>1055</v>
      </c>
      <c r="G40" s="49"/>
      <c r="H40" s="35"/>
      <c r="I40" s="49" t="s">
        <v>1051</v>
      </c>
      <c r="J40" s="49"/>
      <c r="K40" s="49"/>
    </row>
    <row r="41" spans="1:11" x14ac:dyDescent="0.55000000000000004">
      <c r="A41" s="35">
        <v>39</v>
      </c>
      <c r="B41" s="49"/>
      <c r="C41" s="49"/>
      <c r="D41" s="57" t="s">
        <v>2</v>
      </c>
      <c r="E41" s="49" t="s">
        <v>1056</v>
      </c>
      <c r="F41" s="49" t="s">
        <v>1057</v>
      </c>
      <c r="G41" s="49"/>
      <c r="H41" s="35"/>
      <c r="I41" s="49" t="s">
        <v>1051</v>
      </c>
      <c r="J41" s="49"/>
      <c r="K41" s="49"/>
    </row>
  </sheetData>
  <mergeCells count="2">
    <mergeCell ref="D2:F2"/>
    <mergeCell ref="A1:K1"/>
  </mergeCells>
  <pageMargins left="0.99" right="0.48" top="0.39" bottom="0.28999999999999998" header="0.3" footer="0.2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8" workbookViewId="0">
      <selection activeCell="D40" sqref="D40:F40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75" style="2" bestFit="1" customWidth="1"/>
    <col min="6" max="6" width="11.8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73" t="s">
        <v>776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39" t="s">
        <v>551</v>
      </c>
      <c r="B2" s="39" t="s">
        <v>644</v>
      </c>
      <c r="C2" s="42" t="s">
        <v>552</v>
      </c>
      <c r="D2" s="177" t="s">
        <v>553</v>
      </c>
      <c r="E2" s="177"/>
      <c r="F2" s="177"/>
      <c r="G2" s="39" t="s">
        <v>487</v>
      </c>
      <c r="H2" s="39" t="s">
        <v>488</v>
      </c>
      <c r="I2" s="42"/>
      <c r="J2" s="42"/>
      <c r="K2" s="42"/>
    </row>
    <row r="3" spans="1:11" ht="20.100000000000001" customHeight="1" x14ac:dyDescent="0.55000000000000004">
      <c r="A3" s="37">
        <v>1</v>
      </c>
      <c r="B3" s="40">
        <v>1540301193685</v>
      </c>
      <c r="C3" s="40">
        <v>6387</v>
      </c>
      <c r="D3" s="40" t="s">
        <v>2</v>
      </c>
      <c r="E3" s="40" t="s">
        <v>335</v>
      </c>
      <c r="F3" s="40" t="s">
        <v>336</v>
      </c>
      <c r="G3" s="35">
        <v>1</v>
      </c>
      <c r="H3" s="35"/>
      <c r="I3" s="37"/>
      <c r="J3" s="37"/>
      <c r="K3" s="37"/>
    </row>
    <row r="4" spans="1:11" ht="20.100000000000001" customHeight="1" x14ac:dyDescent="0.55000000000000004">
      <c r="A4" s="37">
        <v>2</v>
      </c>
      <c r="B4" s="41">
        <v>1103300224982</v>
      </c>
      <c r="C4" s="41">
        <v>6409</v>
      </c>
      <c r="D4" s="41" t="s">
        <v>2</v>
      </c>
      <c r="E4" s="41" t="s">
        <v>341</v>
      </c>
      <c r="F4" s="41" t="s">
        <v>342</v>
      </c>
      <c r="G4" s="35">
        <v>2</v>
      </c>
      <c r="H4" s="35"/>
      <c r="I4" s="37"/>
      <c r="J4" s="37"/>
      <c r="K4" s="37"/>
    </row>
    <row r="5" spans="1:11" ht="20.100000000000001" customHeight="1" x14ac:dyDescent="0.55000000000000004">
      <c r="A5" s="37">
        <v>3</v>
      </c>
      <c r="B5" s="41">
        <v>1540301194339</v>
      </c>
      <c r="C5" s="41">
        <v>6483</v>
      </c>
      <c r="D5" s="41" t="s">
        <v>2</v>
      </c>
      <c r="E5" s="41" t="s">
        <v>345</v>
      </c>
      <c r="F5" s="41" t="s">
        <v>41</v>
      </c>
      <c r="G5" s="35">
        <v>3</v>
      </c>
      <c r="H5" s="35"/>
      <c r="I5" s="37"/>
      <c r="J5" s="37"/>
      <c r="K5" s="37"/>
    </row>
    <row r="6" spans="1:11" ht="20.100000000000001" customHeight="1" x14ac:dyDescent="0.55000000000000004">
      <c r="A6" s="37">
        <v>4</v>
      </c>
      <c r="B6" s="40">
        <v>1104200479823</v>
      </c>
      <c r="C6" s="40">
        <v>6485</v>
      </c>
      <c r="D6" s="40" t="s">
        <v>2</v>
      </c>
      <c r="E6" s="40" t="s">
        <v>346</v>
      </c>
      <c r="F6" s="40" t="s">
        <v>342</v>
      </c>
      <c r="G6" s="35">
        <v>4</v>
      </c>
      <c r="H6" s="35"/>
      <c r="I6" s="37"/>
      <c r="J6" s="37"/>
      <c r="K6" s="37"/>
    </row>
    <row r="7" spans="1:11" ht="20.100000000000001" customHeight="1" x14ac:dyDescent="0.55000000000000004">
      <c r="A7" s="37">
        <v>5</v>
      </c>
      <c r="B7" s="41">
        <v>1100501664596</v>
      </c>
      <c r="C7" s="41">
        <v>6487</v>
      </c>
      <c r="D7" s="41" t="s">
        <v>2</v>
      </c>
      <c r="E7" s="41" t="s">
        <v>347</v>
      </c>
      <c r="F7" s="41" t="s">
        <v>348</v>
      </c>
      <c r="G7" s="35">
        <v>5</v>
      </c>
      <c r="H7" s="35"/>
      <c r="I7" s="37"/>
      <c r="J7" s="37"/>
      <c r="K7" s="37"/>
    </row>
    <row r="8" spans="1:11" ht="20.100000000000001" customHeight="1" x14ac:dyDescent="0.55000000000000004">
      <c r="A8" s="37">
        <v>6</v>
      </c>
      <c r="B8" s="41">
        <v>1104700105043</v>
      </c>
      <c r="C8" s="41">
        <v>6533</v>
      </c>
      <c r="D8" s="41" t="s">
        <v>2</v>
      </c>
      <c r="E8" s="41" t="s">
        <v>19</v>
      </c>
      <c r="F8" s="41" t="s">
        <v>174</v>
      </c>
      <c r="G8" s="35">
        <v>6</v>
      </c>
      <c r="H8" s="35"/>
      <c r="I8" s="37"/>
      <c r="J8" s="37"/>
      <c r="K8" s="37"/>
    </row>
    <row r="9" spans="1:11" ht="20.100000000000001" customHeight="1" x14ac:dyDescent="0.55000000000000004">
      <c r="A9" s="37">
        <v>7</v>
      </c>
      <c r="B9" s="41">
        <v>1549100032992</v>
      </c>
      <c r="C9" s="41">
        <v>6678</v>
      </c>
      <c r="D9" s="41" t="s">
        <v>2</v>
      </c>
      <c r="E9" s="41" t="s">
        <v>97</v>
      </c>
      <c r="F9" s="41" t="s">
        <v>146</v>
      </c>
      <c r="G9" s="35">
        <v>7</v>
      </c>
      <c r="H9" s="35"/>
      <c r="I9" s="37"/>
      <c r="J9" s="37"/>
      <c r="K9" s="37"/>
    </row>
    <row r="10" spans="1:11" ht="20.100000000000001" customHeight="1" x14ac:dyDescent="0.55000000000000004">
      <c r="A10" s="37">
        <v>8</v>
      </c>
      <c r="B10" s="40">
        <v>1540301194088</v>
      </c>
      <c r="C10" s="40">
        <v>6679</v>
      </c>
      <c r="D10" s="40" t="s">
        <v>2</v>
      </c>
      <c r="E10" s="40" t="s">
        <v>359</v>
      </c>
      <c r="F10" s="40" t="s">
        <v>360</v>
      </c>
      <c r="G10" s="35">
        <v>8</v>
      </c>
      <c r="H10" s="35"/>
      <c r="I10" s="37"/>
      <c r="J10" s="37"/>
      <c r="K10" s="37"/>
    </row>
    <row r="11" spans="1:11" ht="20.100000000000001" customHeight="1" x14ac:dyDescent="0.55000000000000004">
      <c r="A11" s="37">
        <v>9</v>
      </c>
      <c r="B11" s="41">
        <v>1549900702186</v>
      </c>
      <c r="C11" s="41">
        <v>6680</v>
      </c>
      <c r="D11" s="41" t="s">
        <v>2</v>
      </c>
      <c r="E11" s="41" t="s">
        <v>361</v>
      </c>
      <c r="F11" s="41" t="s">
        <v>362</v>
      </c>
      <c r="G11" s="35">
        <v>9</v>
      </c>
      <c r="H11" s="35"/>
      <c r="I11" s="37"/>
      <c r="J11" s="37"/>
      <c r="K11" s="37"/>
    </row>
    <row r="12" spans="1:11" ht="20.100000000000001" customHeight="1" x14ac:dyDescent="0.55000000000000004">
      <c r="A12" s="37">
        <v>10</v>
      </c>
      <c r="B12" s="40">
        <v>1104200495705</v>
      </c>
      <c r="C12" s="40">
        <v>6810</v>
      </c>
      <c r="D12" s="40" t="s">
        <v>2</v>
      </c>
      <c r="E12" s="40" t="s">
        <v>369</v>
      </c>
      <c r="F12" s="40" t="s">
        <v>160</v>
      </c>
      <c r="G12" s="35">
        <v>10</v>
      </c>
      <c r="H12" s="35"/>
      <c r="I12" s="37"/>
      <c r="J12" s="37"/>
      <c r="K12" s="37"/>
    </row>
    <row r="13" spans="1:11" ht="20.100000000000001" customHeight="1" x14ac:dyDescent="0.55000000000000004">
      <c r="A13" s="37">
        <v>11</v>
      </c>
      <c r="B13" s="41">
        <v>1209301161172</v>
      </c>
      <c r="C13" s="41">
        <v>6873</v>
      </c>
      <c r="D13" s="41" t="s">
        <v>2</v>
      </c>
      <c r="E13" s="41" t="s">
        <v>371</v>
      </c>
      <c r="F13" s="41" t="s">
        <v>85</v>
      </c>
      <c r="G13" s="35">
        <v>11</v>
      </c>
      <c r="H13" s="35"/>
      <c r="I13" s="37"/>
      <c r="J13" s="37"/>
      <c r="K13" s="37"/>
    </row>
    <row r="14" spans="1:11" ht="20.100000000000001" customHeight="1" x14ac:dyDescent="0.55000000000000004">
      <c r="A14" s="37">
        <v>12</v>
      </c>
      <c r="B14" s="40">
        <v>1549900705410</v>
      </c>
      <c r="C14" s="40">
        <v>6921</v>
      </c>
      <c r="D14" s="40" t="s">
        <v>2</v>
      </c>
      <c r="E14" s="40" t="s">
        <v>372</v>
      </c>
      <c r="F14" s="40" t="s">
        <v>373</v>
      </c>
      <c r="G14" s="35">
        <v>12</v>
      </c>
      <c r="H14" s="35"/>
      <c r="I14" s="37"/>
      <c r="J14" s="37"/>
      <c r="K14" s="37"/>
    </row>
    <row r="15" spans="1:11" ht="20.100000000000001" customHeight="1" x14ac:dyDescent="0.55000000000000004">
      <c r="A15" s="37">
        <v>13</v>
      </c>
      <c r="B15" s="41">
        <v>1540301195149</v>
      </c>
      <c r="C15" s="41">
        <v>6924</v>
      </c>
      <c r="D15" s="41" t="s">
        <v>2</v>
      </c>
      <c r="E15" s="41" t="s">
        <v>493</v>
      </c>
      <c r="F15" s="41" t="s">
        <v>494</v>
      </c>
      <c r="G15" s="35">
        <v>13</v>
      </c>
      <c r="H15" s="35"/>
      <c r="I15" s="37"/>
      <c r="J15" s="37"/>
      <c r="K15" s="37"/>
    </row>
    <row r="16" spans="1:11" ht="20.100000000000001" customHeight="1" x14ac:dyDescent="0.55000000000000004">
      <c r="A16" s="37">
        <v>14</v>
      </c>
      <c r="B16" s="41">
        <v>1104200479041</v>
      </c>
      <c r="C16" s="41">
        <v>7018</v>
      </c>
      <c r="D16" s="41" t="s">
        <v>2</v>
      </c>
      <c r="E16" s="41" t="s">
        <v>478</v>
      </c>
      <c r="F16" s="41" t="s">
        <v>757</v>
      </c>
      <c r="G16" s="35">
        <v>14</v>
      </c>
      <c r="H16" s="35"/>
      <c r="I16" s="37"/>
      <c r="J16" s="37"/>
      <c r="K16" s="37"/>
    </row>
    <row r="17" spans="1:11" ht="20.100000000000001" customHeight="1" x14ac:dyDescent="0.55000000000000004">
      <c r="A17" s="37">
        <v>15</v>
      </c>
      <c r="B17" s="40">
        <v>1540301195645</v>
      </c>
      <c r="C17" s="40">
        <v>7019</v>
      </c>
      <c r="D17" s="40" t="s">
        <v>2</v>
      </c>
      <c r="E17" s="40" t="s">
        <v>477</v>
      </c>
      <c r="F17" s="40" t="s">
        <v>758</v>
      </c>
      <c r="G17" s="35">
        <v>15</v>
      </c>
      <c r="H17" s="35"/>
      <c r="I17" s="37"/>
      <c r="J17" s="37"/>
      <c r="K17" s="37"/>
    </row>
    <row r="18" spans="1:11" ht="20.100000000000001" customHeight="1" x14ac:dyDescent="0.55000000000000004">
      <c r="A18" s="37">
        <v>16</v>
      </c>
      <c r="B18" s="41">
        <v>1300401214970</v>
      </c>
      <c r="C18" s="41">
        <v>7074</v>
      </c>
      <c r="D18" s="40" t="s">
        <v>2</v>
      </c>
      <c r="E18" s="41" t="s">
        <v>770</v>
      </c>
      <c r="F18" s="41" t="s">
        <v>771</v>
      </c>
      <c r="G18" s="35">
        <v>16</v>
      </c>
      <c r="H18" s="35"/>
      <c r="I18" s="37"/>
      <c r="J18" s="37"/>
      <c r="K18" s="37"/>
    </row>
    <row r="19" spans="1:11" ht="20.100000000000001" customHeight="1" x14ac:dyDescent="0.55000000000000004">
      <c r="A19" s="37">
        <v>17</v>
      </c>
      <c r="B19" s="41">
        <v>1509966428821</v>
      </c>
      <c r="C19" s="41">
        <v>7075</v>
      </c>
      <c r="D19" s="41" t="s">
        <v>2</v>
      </c>
      <c r="E19" s="41" t="s">
        <v>772</v>
      </c>
      <c r="F19" s="41" t="s">
        <v>773</v>
      </c>
      <c r="G19" s="35">
        <v>17</v>
      </c>
      <c r="H19" s="35"/>
      <c r="I19" s="37"/>
      <c r="J19" s="37"/>
      <c r="K19" s="37"/>
    </row>
    <row r="20" spans="1:11" ht="20.100000000000001" customHeight="1" x14ac:dyDescent="0.55000000000000004">
      <c r="A20" s="37">
        <v>18</v>
      </c>
      <c r="B20" s="41">
        <v>1209000200381</v>
      </c>
      <c r="C20" s="41">
        <v>6395</v>
      </c>
      <c r="D20" s="41" t="s">
        <v>0</v>
      </c>
      <c r="E20" s="41" t="s">
        <v>337</v>
      </c>
      <c r="F20" s="41" t="s">
        <v>338</v>
      </c>
      <c r="G20" s="35"/>
      <c r="H20" s="35">
        <v>1</v>
      </c>
      <c r="I20" s="37"/>
      <c r="J20" s="37"/>
      <c r="K20" s="37"/>
    </row>
    <row r="21" spans="1:11" ht="20.100000000000001" customHeight="1" x14ac:dyDescent="0.55000000000000004">
      <c r="A21" s="37">
        <v>19</v>
      </c>
      <c r="B21" s="40">
        <v>1540301193863</v>
      </c>
      <c r="C21" s="40">
        <v>6397</v>
      </c>
      <c r="D21" s="40" t="s">
        <v>0</v>
      </c>
      <c r="E21" s="40" t="s">
        <v>339</v>
      </c>
      <c r="F21" s="40" t="s">
        <v>340</v>
      </c>
      <c r="G21" s="35"/>
      <c r="H21" s="35">
        <v>2</v>
      </c>
      <c r="I21" s="37"/>
      <c r="J21" s="37"/>
      <c r="K21" s="37"/>
    </row>
    <row r="22" spans="1:11" ht="20.100000000000001" customHeight="1" x14ac:dyDescent="0.55000000000000004">
      <c r="A22" s="37">
        <v>20</v>
      </c>
      <c r="B22" s="40">
        <v>1540301194461</v>
      </c>
      <c r="C22" s="40">
        <v>6435</v>
      </c>
      <c r="D22" s="40" t="s">
        <v>0</v>
      </c>
      <c r="E22" s="40" t="s">
        <v>343</v>
      </c>
      <c r="F22" s="40" t="s">
        <v>344</v>
      </c>
      <c r="G22" s="35"/>
      <c r="H22" s="35">
        <v>3</v>
      </c>
      <c r="I22" s="37"/>
      <c r="J22" s="37"/>
      <c r="K22" s="37"/>
    </row>
    <row r="23" spans="1:11" ht="20.100000000000001" customHeight="1" x14ac:dyDescent="0.55000000000000004">
      <c r="A23" s="37">
        <v>21</v>
      </c>
      <c r="B23" s="40">
        <v>1102400174544</v>
      </c>
      <c r="C23" s="40">
        <v>6491</v>
      </c>
      <c r="D23" s="40" t="s">
        <v>0</v>
      </c>
      <c r="E23" s="40" t="s">
        <v>349</v>
      </c>
      <c r="F23" s="40" t="s">
        <v>144</v>
      </c>
      <c r="G23" s="35"/>
      <c r="H23" s="35">
        <v>4</v>
      </c>
      <c r="I23" s="37"/>
      <c r="J23" s="37"/>
      <c r="K23" s="37"/>
    </row>
    <row r="24" spans="1:11" ht="20.100000000000001" customHeight="1" x14ac:dyDescent="0.55000000000000004">
      <c r="A24" s="37">
        <v>22</v>
      </c>
      <c r="B24" s="41">
        <v>1540301195271</v>
      </c>
      <c r="C24" s="41">
        <v>6492</v>
      </c>
      <c r="D24" s="41" t="s">
        <v>0</v>
      </c>
      <c r="E24" s="41" t="s">
        <v>350</v>
      </c>
      <c r="F24" s="41" t="s">
        <v>351</v>
      </c>
      <c r="G24" s="35"/>
      <c r="H24" s="35">
        <v>5</v>
      </c>
      <c r="I24" s="37"/>
      <c r="J24" s="37"/>
      <c r="K24" s="37"/>
    </row>
    <row r="25" spans="1:11" ht="20.100000000000001" customHeight="1" x14ac:dyDescent="0.55000000000000004">
      <c r="A25" s="37">
        <v>23</v>
      </c>
      <c r="B25" s="40">
        <v>1510101460752</v>
      </c>
      <c r="C25" s="40">
        <v>6504</v>
      </c>
      <c r="D25" s="40" t="s">
        <v>0</v>
      </c>
      <c r="E25" s="40" t="s">
        <v>352</v>
      </c>
      <c r="F25" s="40" t="s">
        <v>353</v>
      </c>
      <c r="G25" s="35"/>
      <c r="H25" s="35">
        <v>6</v>
      </c>
      <c r="I25" s="37"/>
      <c r="J25" s="37"/>
      <c r="K25" s="37"/>
    </row>
    <row r="26" spans="1:11" ht="20.100000000000001" customHeight="1" x14ac:dyDescent="0.55000000000000004">
      <c r="A26" s="37">
        <v>24</v>
      </c>
      <c r="B26" s="40">
        <v>1101801404108</v>
      </c>
      <c r="C26" s="40">
        <v>6543</v>
      </c>
      <c r="D26" s="40" t="s">
        <v>0</v>
      </c>
      <c r="E26" s="40" t="s">
        <v>354</v>
      </c>
      <c r="F26" s="40" t="s">
        <v>26</v>
      </c>
      <c r="G26" s="35"/>
      <c r="H26" s="35">
        <v>7</v>
      </c>
      <c r="I26" s="37"/>
      <c r="J26" s="37"/>
      <c r="K26" s="37"/>
    </row>
    <row r="27" spans="1:11" ht="20.100000000000001" customHeight="1" x14ac:dyDescent="0.55000000000000004">
      <c r="A27" s="37">
        <v>25</v>
      </c>
      <c r="B27" s="41">
        <v>1549900708419</v>
      </c>
      <c r="C27" s="41">
        <v>6544</v>
      </c>
      <c r="D27" s="41" t="s">
        <v>0</v>
      </c>
      <c r="E27" s="41" t="s">
        <v>355</v>
      </c>
      <c r="F27" s="41" t="s">
        <v>127</v>
      </c>
      <c r="G27" s="35"/>
      <c r="H27" s="35">
        <v>8</v>
      </c>
      <c r="I27" s="37"/>
      <c r="J27" s="37"/>
      <c r="K27" s="37"/>
    </row>
    <row r="28" spans="1:11" ht="20.100000000000001" customHeight="1" x14ac:dyDescent="0.55000000000000004">
      <c r="A28" s="37">
        <v>26</v>
      </c>
      <c r="B28" s="40">
        <v>1549900701023</v>
      </c>
      <c r="C28" s="40">
        <v>6547</v>
      </c>
      <c r="D28" s="40" t="s">
        <v>0</v>
      </c>
      <c r="E28" s="40" t="s">
        <v>356</v>
      </c>
      <c r="F28" s="40" t="s">
        <v>52</v>
      </c>
      <c r="G28" s="35"/>
      <c r="H28" s="35">
        <v>9</v>
      </c>
      <c r="I28" s="37"/>
      <c r="J28" s="37"/>
      <c r="K28" s="37"/>
    </row>
    <row r="29" spans="1:11" ht="20.100000000000001" customHeight="1" x14ac:dyDescent="0.55000000000000004">
      <c r="A29" s="37">
        <v>27</v>
      </c>
      <c r="B29" s="41">
        <v>1549900697352</v>
      </c>
      <c r="C29" s="41">
        <v>6605</v>
      </c>
      <c r="D29" s="41" t="s">
        <v>0</v>
      </c>
      <c r="E29" s="41" t="s">
        <v>357</v>
      </c>
      <c r="F29" s="41" t="s">
        <v>358</v>
      </c>
      <c r="G29" s="35"/>
      <c r="H29" s="35">
        <v>10</v>
      </c>
      <c r="I29" s="37"/>
      <c r="J29" s="37"/>
      <c r="K29" s="37"/>
    </row>
    <row r="30" spans="1:11" ht="20.100000000000001" customHeight="1" x14ac:dyDescent="0.55000000000000004">
      <c r="A30" s="37">
        <v>28</v>
      </c>
      <c r="B30" s="40">
        <v>1549900708184</v>
      </c>
      <c r="C30" s="40">
        <v>6681</v>
      </c>
      <c r="D30" s="40" t="s">
        <v>0</v>
      </c>
      <c r="E30" s="40" t="s">
        <v>363</v>
      </c>
      <c r="F30" s="40" t="s">
        <v>364</v>
      </c>
      <c r="G30" s="35"/>
      <c r="H30" s="35">
        <v>11</v>
      </c>
      <c r="I30" s="37"/>
      <c r="J30" s="37"/>
      <c r="K30" s="37"/>
    </row>
    <row r="31" spans="1:11" ht="20.100000000000001" customHeight="1" x14ac:dyDescent="0.55000000000000004">
      <c r="A31" s="37">
        <v>29</v>
      </c>
      <c r="B31" s="41">
        <v>1100703786498</v>
      </c>
      <c r="C31" s="41">
        <v>6682</v>
      </c>
      <c r="D31" s="41" t="s">
        <v>0</v>
      </c>
      <c r="E31" s="41" t="s">
        <v>365</v>
      </c>
      <c r="F31" s="41" t="s">
        <v>366</v>
      </c>
      <c r="G31" s="35"/>
      <c r="H31" s="35">
        <v>12</v>
      </c>
      <c r="I31" s="37"/>
      <c r="J31" s="37"/>
      <c r="K31" s="37"/>
    </row>
    <row r="32" spans="1:11" ht="20.100000000000001" customHeight="1" x14ac:dyDescent="0.55000000000000004">
      <c r="A32" s="37">
        <v>30</v>
      </c>
      <c r="B32" s="40">
        <v>1549900703077</v>
      </c>
      <c r="C32" s="40">
        <v>6685</v>
      </c>
      <c r="D32" s="40" t="s">
        <v>0</v>
      </c>
      <c r="E32" s="40" t="s">
        <v>74</v>
      </c>
      <c r="F32" s="40" t="s">
        <v>73</v>
      </c>
      <c r="G32" s="35"/>
      <c r="H32" s="35">
        <v>13</v>
      </c>
      <c r="I32" s="37"/>
      <c r="J32" s="37"/>
      <c r="K32" s="37"/>
    </row>
    <row r="33" spans="1:11" ht="20.100000000000001" customHeight="1" x14ac:dyDescent="0.55000000000000004">
      <c r="A33" s="37">
        <v>31</v>
      </c>
      <c r="B33" s="41">
        <v>1549900712505</v>
      </c>
      <c r="C33" s="41">
        <v>6717</v>
      </c>
      <c r="D33" s="41" t="s">
        <v>0</v>
      </c>
      <c r="E33" s="41" t="s">
        <v>367</v>
      </c>
      <c r="F33" s="41" t="s">
        <v>368</v>
      </c>
      <c r="G33" s="35"/>
      <c r="H33" s="35">
        <v>14</v>
      </c>
      <c r="I33" s="37"/>
      <c r="J33" s="37"/>
      <c r="K33" s="37"/>
    </row>
    <row r="34" spans="1:11" ht="20.100000000000001" customHeight="1" x14ac:dyDescent="0.55000000000000004">
      <c r="A34" s="37">
        <v>32</v>
      </c>
      <c r="B34" s="41">
        <v>1540301194363</v>
      </c>
      <c r="C34" s="41">
        <v>6853</v>
      </c>
      <c r="D34" s="41" t="s">
        <v>0</v>
      </c>
      <c r="E34" s="41" t="s">
        <v>185</v>
      </c>
      <c r="F34" s="41" t="s">
        <v>370</v>
      </c>
      <c r="G34" s="35"/>
      <c r="H34" s="35">
        <v>15</v>
      </c>
      <c r="I34" s="37"/>
      <c r="J34" s="37"/>
      <c r="K34" s="37"/>
    </row>
    <row r="35" spans="1:11" ht="20.100000000000001" customHeight="1" x14ac:dyDescent="0.55000000000000004">
      <c r="A35" s="37">
        <v>33</v>
      </c>
      <c r="B35" s="40">
        <v>1549900720923</v>
      </c>
      <c r="C35" s="40">
        <v>6868</v>
      </c>
      <c r="D35" s="40" t="s">
        <v>0</v>
      </c>
      <c r="E35" s="40" t="s">
        <v>333</v>
      </c>
      <c r="F35" s="40" t="s">
        <v>334</v>
      </c>
      <c r="G35" s="35"/>
      <c r="H35" s="35">
        <v>16</v>
      </c>
      <c r="I35" s="37"/>
      <c r="J35" s="37"/>
      <c r="K35" s="37"/>
    </row>
    <row r="36" spans="1:11" ht="20.100000000000001" customHeight="1" x14ac:dyDescent="0.55000000000000004">
      <c r="A36" s="37">
        <v>34</v>
      </c>
      <c r="B36" s="40">
        <v>1540301196412</v>
      </c>
      <c r="C36" s="40">
        <v>7010</v>
      </c>
      <c r="D36" s="40" t="s">
        <v>0</v>
      </c>
      <c r="E36" s="40" t="s">
        <v>534</v>
      </c>
      <c r="F36" s="40" t="s">
        <v>486</v>
      </c>
      <c r="G36" s="35"/>
      <c r="H36" s="35">
        <v>17</v>
      </c>
      <c r="I36" s="37"/>
      <c r="J36" s="37"/>
      <c r="K36" s="37"/>
    </row>
    <row r="37" spans="1:11" ht="20.100000000000001" customHeight="1" x14ac:dyDescent="0.55000000000000004">
      <c r="A37" s="37">
        <v>35</v>
      </c>
      <c r="B37" s="40">
        <v>1100703783049</v>
      </c>
      <c r="C37" s="40">
        <v>7026</v>
      </c>
      <c r="D37" s="40" t="s">
        <v>0</v>
      </c>
      <c r="E37" s="40" t="s">
        <v>759</v>
      </c>
      <c r="F37" s="40" t="s">
        <v>760</v>
      </c>
      <c r="G37" s="44"/>
      <c r="H37" s="35">
        <v>18</v>
      </c>
      <c r="I37" s="37"/>
      <c r="J37" s="37"/>
      <c r="K37" s="37"/>
    </row>
    <row r="38" spans="1:11" ht="20.100000000000001" customHeight="1" x14ac:dyDescent="0.55000000000000004">
      <c r="A38" s="37">
        <v>36</v>
      </c>
      <c r="B38" s="36">
        <v>1104300912995</v>
      </c>
      <c r="C38" s="37">
        <v>7076</v>
      </c>
      <c r="D38" s="40" t="s">
        <v>0</v>
      </c>
      <c r="E38" s="37" t="s">
        <v>774</v>
      </c>
      <c r="F38" s="37" t="s">
        <v>775</v>
      </c>
      <c r="G38" s="44"/>
      <c r="H38" s="35">
        <v>19</v>
      </c>
      <c r="I38" s="37"/>
      <c r="J38" s="37"/>
      <c r="K38" s="37"/>
    </row>
    <row r="39" spans="1:11" ht="20.100000000000001" customHeight="1" x14ac:dyDescent="0.55000000000000004">
      <c r="A39" s="37">
        <v>37</v>
      </c>
      <c r="B39" s="36">
        <v>1549900712467</v>
      </c>
      <c r="C39" s="37">
        <v>7077</v>
      </c>
      <c r="D39" s="55" t="s">
        <v>0</v>
      </c>
      <c r="E39" s="37" t="s">
        <v>16</v>
      </c>
      <c r="F39" s="37" t="s">
        <v>415</v>
      </c>
      <c r="G39" s="44"/>
      <c r="H39" s="35">
        <v>20</v>
      </c>
      <c r="I39" s="37"/>
      <c r="J39" s="37"/>
      <c r="K39" s="37"/>
    </row>
    <row r="40" spans="1:11" x14ac:dyDescent="0.55000000000000004">
      <c r="A40" s="37">
        <v>38</v>
      </c>
      <c r="B40" s="49"/>
      <c r="C40" s="49"/>
      <c r="D40" s="57" t="s">
        <v>2</v>
      </c>
      <c r="E40" s="49" t="s">
        <v>480</v>
      </c>
      <c r="F40" s="49" t="s">
        <v>423</v>
      </c>
      <c r="G40" s="51"/>
      <c r="H40" s="35"/>
      <c r="I40" s="49" t="s">
        <v>1051</v>
      </c>
      <c r="J40" s="49"/>
      <c r="K40" s="49"/>
    </row>
  </sheetData>
  <mergeCells count="2">
    <mergeCell ref="A1:K1"/>
    <mergeCell ref="D2:F2"/>
  </mergeCells>
  <pageMargins left="1.22" right="0.28000000000000003" top="0.33" bottom="0.24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0"/>
  <sheetViews>
    <sheetView topLeftCell="A28" workbookViewId="0">
      <selection activeCell="D40" sqref="D40:F40"/>
    </sheetView>
  </sheetViews>
  <sheetFormatPr defaultRowHeight="24" x14ac:dyDescent="0.55000000000000004"/>
  <cols>
    <col min="1" max="1" width="2.875" style="5" bestFit="1" customWidth="1"/>
    <col min="2" max="2" width="14" style="2" bestFit="1" customWidth="1"/>
    <col min="3" max="3" width="4.875" style="5" bestFit="1" customWidth="1"/>
    <col min="4" max="4" width="4" style="2" bestFit="1" customWidth="1"/>
    <col min="5" max="5" width="9" style="2"/>
    <col min="6" max="6" width="11.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73" t="s">
        <v>764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27" t="s">
        <v>551</v>
      </c>
      <c r="B2" s="34" t="s">
        <v>644</v>
      </c>
      <c r="C2" s="27" t="s">
        <v>552</v>
      </c>
      <c r="D2" s="178" t="s">
        <v>763</v>
      </c>
      <c r="E2" s="178"/>
      <c r="F2" s="178"/>
      <c r="G2" s="27" t="s">
        <v>487</v>
      </c>
      <c r="H2" s="27" t="s">
        <v>488</v>
      </c>
      <c r="I2" s="34"/>
      <c r="J2" s="34"/>
      <c r="K2" s="34"/>
    </row>
    <row r="3" spans="1:11" ht="20.100000000000001" customHeight="1" x14ac:dyDescent="0.55000000000000004">
      <c r="A3" s="28">
        <v>1</v>
      </c>
      <c r="B3" s="4">
        <v>1540301190554</v>
      </c>
      <c r="C3" s="8">
        <v>6272</v>
      </c>
      <c r="D3" s="4" t="s">
        <v>2</v>
      </c>
      <c r="E3" s="4" t="s">
        <v>374</v>
      </c>
      <c r="F3" s="30" t="s">
        <v>375</v>
      </c>
      <c r="G3" s="28">
        <v>1</v>
      </c>
      <c r="H3" s="28"/>
      <c r="I3" s="3"/>
      <c r="J3" s="3"/>
      <c r="K3" s="3"/>
    </row>
    <row r="4" spans="1:11" ht="20.100000000000001" customHeight="1" x14ac:dyDescent="0.55000000000000004">
      <c r="A4" s="28">
        <v>2</v>
      </c>
      <c r="B4" s="4">
        <v>1540301190457</v>
      </c>
      <c r="C4" s="8">
        <v>6299</v>
      </c>
      <c r="D4" s="4" t="s">
        <v>2</v>
      </c>
      <c r="E4" s="4" t="s">
        <v>381</v>
      </c>
      <c r="F4" s="30" t="s">
        <v>382</v>
      </c>
      <c r="G4" s="28">
        <v>2</v>
      </c>
      <c r="H4" s="28"/>
      <c r="I4" s="3"/>
      <c r="J4" s="3"/>
      <c r="K4" s="3"/>
    </row>
    <row r="5" spans="1:11" ht="20.100000000000001" customHeight="1" x14ac:dyDescent="0.55000000000000004">
      <c r="A5" s="28">
        <v>3</v>
      </c>
      <c r="B5" s="4">
        <v>1540301189998</v>
      </c>
      <c r="C5" s="8">
        <v>6389</v>
      </c>
      <c r="D5" s="4" t="s">
        <v>2</v>
      </c>
      <c r="E5" s="4" t="s">
        <v>383</v>
      </c>
      <c r="F5" s="30" t="s">
        <v>384</v>
      </c>
      <c r="G5" s="28">
        <v>3</v>
      </c>
      <c r="H5" s="28"/>
      <c r="I5" s="3"/>
      <c r="J5" s="3"/>
      <c r="K5" s="3"/>
    </row>
    <row r="6" spans="1:11" ht="20.100000000000001" customHeight="1" x14ac:dyDescent="0.55000000000000004">
      <c r="A6" s="28">
        <v>4</v>
      </c>
      <c r="B6" s="4">
        <v>1540301192255</v>
      </c>
      <c r="C6" s="8">
        <v>6390</v>
      </c>
      <c r="D6" s="4" t="s">
        <v>2</v>
      </c>
      <c r="E6" s="4" t="s">
        <v>385</v>
      </c>
      <c r="F6" s="30" t="s">
        <v>386</v>
      </c>
      <c r="G6" s="28">
        <v>4</v>
      </c>
      <c r="H6" s="28"/>
      <c r="I6" s="3"/>
      <c r="J6" s="3"/>
      <c r="K6" s="3"/>
    </row>
    <row r="7" spans="1:11" ht="20.100000000000001" customHeight="1" x14ac:dyDescent="0.55000000000000004">
      <c r="A7" s="28">
        <v>5</v>
      </c>
      <c r="B7" s="4">
        <v>1540301191534</v>
      </c>
      <c r="C7" s="8">
        <v>6392</v>
      </c>
      <c r="D7" s="4" t="s">
        <v>2</v>
      </c>
      <c r="E7" s="4" t="s">
        <v>387</v>
      </c>
      <c r="F7" s="30" t="s">
        <v>52</v>
      </c>
      <c r="G7" s="28">
        <v>5</v>
      </c>
      <c r="H7" s="28"/>
      <c r="I7" s="3"/>
      <c r="J7" s="3"/>
      <c r="K7" s="3"/>
    </row>
    <row r="8" spans="1:11" ht="20.100000000000001" customHeight="1" x14ac:dyDescent="0.55000000000000004">
      <c r="A8" s="28">
        <v>6</v>
      </c>
      <c r="B8" s="4">
        <v>1549900678404</v>
      </c>
      <c r="C8" s="8">
        <v>6423</v>
      </c>
      <c r="D8" s="4" t="s">
        <v>2</v>
      </c>
      <c r="E8" s="4" t="s">
        <v>3</v>
      </c>
      <c r="F8" s="30" t="s">
        <v>272</v>
      </c>
      <c r="G8" s="28">
        <v>6</v>
      </c>
      <c r="H8" s="28"/>
      <c r="I8" s="3"/>
      <c r="J8" s="3"/>
      <c r="K8" s="3"/>
    </row>
    <row r="9" spans="1:11" ht="20.100000000000001" customHeight="1" x14ac:dyDescent="0.55000000000000004">
      <c r="A9" s="28">
        <v>7</v>
      </c>
      <c r="B9" s="4">
        <v>1540301192107</v>
      </c>
      <c r="C9" s="8">
        <v>6424</v>
      </c>
      <c r="D9" s="4" t="s">
        <v>2</v>
      </c>
      <c r="E9" s="4" t="s">
        <v>217</v>
      </c>
      <c r="F9" s="30" t="s">
        <v>389</v>
      </c>
      <c r="G9" s="28">
        <v>7</v>
      </c>
      <c r="H9" s="28"/>
      <c r="I9" s="3"/>
      <c r="J9" s="3"/>
      <c r="K9" s="3"/>
    </row>
    <row r="10" spans="1:11" ht="20.100000000000001" customHeight="1" x14ac:dyDescent="0.55000000000000004">
      <c r="A10" s="28">
        <v>8</v>
      </c>
      <c r="B10" s="4">
        <v>1549900687225</v>
      </c>
      <c r="C10" s="8">
        <v>6501</v>
      </c>
      <c r="D10" s="4" t="s">
        <v>2</v>
      </c>
      <c r="E10" s="4" t="s">
        <v>394</v>
      </c>
      <c r="F10" s="30" t="s">
        <v>395</v>
      </c>
      <c r="G10" s="28">
        <v>8</v>
      </c>
      <c r="H10" s="28"/>
      <c r="I10" s="3"/>
      <c r="J10" s="3"/>
      <c r="K10" s="3"/>
    </row>
    <row r="11" spans="1:11" ht="20.100000000000001" customHeight="1" x14ac:dyDescent="0.55000000000000004">
      <c r="A11" s="28">
        <v>9</v>
      </c>
      <c r="B11" s="4">
        <v>1100703712591</v>
      </c>
      <c r="C11" s="8">
        <v>6572</v>
      </c>
      <c r="D11" s="4" t="s">
        <v>2</v>
      </c>
      <c r="E11" s="4" t="s">
        <v>396</v>
      </c>
      <c r="F11" s="30" t="s">
        <v>397</v>
      </c>
      <c r="G11" s="28">
        <v>9</v>
      </c>
      <c r="H11" s="28"/>
      <c r="I11" s="3"/>
      <c r="J11" s="3"/>
      <c r="K11" s="3"/>
    </row>
    <row r="12" spans="1:11" ht="20.100000000000001" customHeight="1" x14ac:dyDescent="0.55000000000000004">
      <c r="A12" s="28">
        <v>10</v>
      </c>
      <c r="B12" s="4">
        <v>1549900683858</v>
      </c>
      <c r="C12" s="8">
        <v>6573</v>
      </c>
      <c r="D12" s="4" t="s">
        <v>2</v>
      </c>
      <c r="E12" s="4" t="s">
        <v>398</v>
      </c>
      <c r="F12" s="30" t="s">
        <v>399</v>
      </c>
      <c r="G12" s="28">
        <v>10</v>
      </c>
      <c r="H12" s="28"/>
      <c r="I12" s="3"/>
      <c r="J12" s="3"/>
      <c r="K12" s="3"/>
    </row>
    <row r="13" spans="1:11" ht="20.100000000000001" customHeight="1" x14ac:dyDescent="0.55000000000000004">
      <c r="A13" s="28">
        <v>11</v>
      </c>
      <c r="B13" s="4">
        <v>1540301193502</v>
      </c>
      <c r="C13" s="8">
        <v>6576</v>
      </c>
      <c r="D13" s="4" t="s">
        <v>2</v>
      </c>
      <c r="E13" s="4" t="s">
        <v>400</v>
      </c>
      <c r="F13" s="30" t="s">
        <v>401</v>
      </c>
      <c r="G13" s="28">
        <v>11</v>
      </c>
      <c r="H13" s="28"/>
      <c r="I13" s="3"/>
      <c r="J13" s="3"/>
      <c r="K13" s="3"/>
    </row>
    <row r="14" spans="1:11" ht="20.100000000000001" customHeight="1" x14ac:dyDescent="0.55000000000000004">
      <c r="A14" s="28">
        <v>12</v>
      </c>
      <c r="B14" s="4">
        <v>1118700069229</v>
      </c>
      <c r="C14" s="8">
        <v>6645</v>
      </c>
      <c r="D14" s="4" t="s">
        <v>2</v>
      </c>
      <c r="E14" s="4" t="s">
        <v>283</v>
      </c>
      <c r="F14" s="30" t="s">
        <v>409</v>
      </c>
      <c r="G14" s="28">
        <v>12</v>
      </c>
      <c r="H14" s="28"/>
      <c r="I14" s="3"/>
      <c r="J14" s="3"/>
      <c r="K14" s="3"/>
    </row>
    <row r="15" spans="1:11" ht="20.100000000000001" customHeight="1" x14ac:dyDescent="0.55000000000000004">
      <c r="A15" s="28">
        <v>13</v>
      </c>
      <c r="B15" s="4">
        <v>1419902216191</v>
      </c>
      <c r="C15" s="8">
        <v>6724</v>
      </c>
      <c r="D15" s="4" t="s">
        <v>2</v>
      </c>
      <c r="E15" s="4" t="s">
        <v>414</v>
      </c>
      <c r="F15" s="30" t="s">
        <v>415</v>
      </c>
      <c r="G15" s="28">
        <v>13</v>
      </c>
      <c r="H15" s="28"/>
      <c r="I15" s="3"/>
      <c r="J15" s="3"/>
      <c r="K15" s="3"/>
    </row>
    <row r="16" spans="1:11" ht="20.100000000000001" customHeight="1" x14ac:dyDescent="0.55000000000000004">
      <c r="A16" s="28">
        <v>14</v>
      </c>
      <c r="B16" s="4">
        <v>1540301192441</v>
      </c>
      <c r="C16" s="8">
        <v>6852</v>
      </c>
      <c r="D16" s="4" t="s">
        <v>2</v>
      </c>
      <c r="E16" s="4" t="s">
        <v>422</v>
      </c>
      <c r="F16" s="30" t="s">
        <v>423</v>
      </c>
      <c r="G16" s="28">
        <v>14</v>
      </c>
      <c r="H16" s="28"/>
      <c r="I16" s="3"/>
      <c r="J16" s="3"/>
      <c r="K16" s="3"/>
    </row>
    <row r="17" spans="1:11" ht="20.100000000000001" customHeight="1" x14ac:dyDescent="0.55000000000000004">
      <c r="A17" s="28">
        <v>15</v>
      </c>
      <c r="B17" s="4">
        <v>1540301191950</v>
      </c>
      <c r="C17" s="8">
        <v>7029</v>
      </c>
      <c r="D17" s="4" t="s">
        <v>2</v>
      </c>
      <c r="E17" s="4" t="s">
        <v>112</v>
      </c>
      <c r="F17" s="30" t="s">
        <v>550</v>
      </c>
      <c r="G17" s="28">
        <v>15</v>
      </c>
      <c r="H17" s="28"/>
      <c r="I17" s="3"/>
      <c r="J17" s="3"/>
      <c r="K17" s="3"/>
    </row>
    <row r="18" spans="1:11" ht="20.100000000000001" customHeight="1" x14ac:dyDescent="0.55000000000000004">
      <c r="A18" s="28">
        <v>16</v>
      </c>
      <c r="B18" s="4">
        <v>1540301190414</v>
      </c>
      <c r="C18" s="8">
        <v>6280</v>
      </c>
      <c r="D18" s="4" t="s">
        <v>0</v>
      </c>
      <c r="E18" s="4" t="s">
        <v>376</v>
      </c>
      <c r="F18" s="30" t="s">
        <v>377</v>
      </c>
      <c r="G18" s="28"/>
      <c r="H18" s="28">
        <v>1</v>
      </c>
      <c r="I18" s="32"/>
      <c r="J18" s="3"/>
      <c r="K18" s="3"/>
    </row>
    <row r="19" spans="1:11" ht="20.100000000000001" customHeight="1" x14ac:dyDescent="0.55000000000000004">
      <c r="A19" s="28">
        <v>17</v>
      </c>
      <c r="B19" s="4">
        <v>1219900953513</v>
      </c>
      <c r="C19" s="8">
        <v>6285</v>
      </c>
      <c r="D19" s="4" t="s">
        <v>0</v>
      </c>
      <c r="E19" s="4" t="s">
        <v>378</v>
      </c>
      <c r="F19" s="30" t="s">
        <v>379</v>
      </c>
      <c r="G19" s="28"/>
      <c r="H19" s="28">
        <v>2</v>
      </c>
      <c r="I19" s="3"/>
      <c r="J19" s="3"/>
      <c r="K19" s="3"/>
    </row>
    <row r="20" spans="1:11" ht="20.100000000000001" customHeight="1" x14ac:dyDescent="0.55000000000000004">
      <c r="A20" s="28">
        <v>18</v>
      </c>
      <c r="B20" s="4">
        <v>1100401211336</v>
      </c>
      <c r="C20" s="8">
        <v>6287</v>
      </c>
      <c r="D20" s="4" t="s">
        <v>0</v>
      </c>
      <c r="E20" s="4" t="s">
        <v>380</v>
      </c>
      <c r="F20" s="30" t="s">
        <v>172</v>
      </c>
      <c r="G20" s="28"/>
      <c r="H20" s="28">
        <v>3</v>
      </c>
      <c r="I20" s="3"/>
      <c r="J20" s="3"/>
      <c r="K20" s="3"/>
    </row>
    <row r="21" spans="1:11" ht="20.100000000000001" customHeight="1" x14ac:dyDescent="0.55000000000000004">
      <c r="A21" s="28">
        <v>19</v>
      </c>
      <c r="B21" s="4">
        <v>1540301192964</v>
      </c>
      <c r="C21" s="8">
        <v>6400</v>
      </c>
      <c r="D21" s="4" t="s">
        <v>0</v>
      </c>
      <c r="E21" s="4" t="s">
        <v>388</v>
      </c>
      <c r="F21" s="30" t="s">
        <v>54</v>
      </c>
      <c r="G21" s="28"/>
      <c r="H21" s="28">
        <v>4</v>
      </c>
      <c r="I21" s="3"/>
      <c r="J21" s="3"/>
      <c r="K21" s="3"/>
    </row>
    <row r="22" spans="1:11" ht="20.100000000000001" customHeight="1" x14ac:dyDescent="0.55000000000000004">
      <c r="A22" s="28">
        <v>20</v>
      </c>
      <c r="B22" s="4">
        <v>1349901299875</v>
      </c>
      <c r="C22" s="8">
        <v>6430</v>
      </c>
      <c r="D22" s="4" t="s">
        <v>0</v>
      </c>
      <c r="E22" s="4" t="s">
        <v>390</v>
      </c>
      <c r="F22" s="30" t="s">
        <v>391</v>
      </c>
      <c r="G22" s="28"/>
      <c r="H22" s="28">
        <v>5</v>
      </c>
      <c r="I22" s="3"/>
      <c r="J22" s="3"/>
      <c r="K22" s="3"/>
    </row>
    <row r="23" spans="1:11" ht="20.100000000000001" customHeight="1" x14ac:dyDescent="0.55000000000000004">
      <c r="A23" s="28">
        <v>21</v>
      </c>
      <c r="B23" s="4">
        <v>1249900769143</v>
      </c>
      <c r="C23" s="8">
        <v>6432</v>
      </c>
      <c r="D23" s="4" t="s">
        <v>0</v>
      </c>
      <c r="E23" s="4" t="s">
        <v>392</v>
      </c>
      <c r="F23" s="30" t="s">
        <v>393</v>
      </c>
      <c r="G23" s="28"/>
      <c r="H23" s="28">
        <v>6</v>
      </c>
      <c r="I23" s="3"/>
      <c r="J23" s="3"/>
      <c r="K23" s="3"/>
    </row>
    <row r="24" spans="1:11" ht="20.100000000000001" customHeight="1" x14ac:dyDescent="0.55000000000000004">
      <c r="A24" s="28">
        <v>22</v>
      </c>
      <c r="B24" s="4">
        <v>1529902201371</v>
      </c>
      <c r="C24" s="8">
        <v>6625</v>
      </c>
      <c r="D24" s="4" t="s">
        <v>0</v>
      </c>
      <c r="E24" s="4" t="s">
        <v>402</v>
      </c>
      <c r="F24" s="30" t="s">
        <v>278</v>
      </c>
      <c r="G24" s="28"/>
      <c r="H24" s="28">
        <v>7</v>
      </c>
      <c r="I24" s="3"/>
      <c r="J24" s="3"/>
      <c r="K24" s="3"/>
    </row>
    <row r="25" spans="1:11" ht="20.100000000000001" customHeight="1" x14ac:dyDescent="0.55000000000000004">
      <c r="A25" s="28">
        <v>23</v>
      </c>
      <c r="B25" s="4">
        <v>1540301192590</v>
      </c>
      <c r="C25" s="8">
        <v>6626</v>
      </c>
      <c r="D25" s="4" t="s">
        <v>0</v>
      </c>
      <c r="E25" s="4" t="s">
        <v>610</v>
      </c>
      <c r="F25" s="30" t="s">
        <v>403</v>
      </c>
      <c r="G25" s="28"/>
      <c r="H25" s="28">
        <v>8</v>
      </c>
      <c r="I25" s="3"/>
      <c r="J25" s="3"/>
      <c r="K25" s="3"/>
    </row>
    <row r="26" spans="1:11" ht="20.100000000000001" customHeight="1" x14ac:dyDescent="0.55000000000000004">
      <c r="A26" s="28">
        <v>24</v>
      </c>
      <c r="B26" s="4">
        <v>1540301191437</v>
      </c>
      <c r="C26" s="8">
        <v>6627</v>
      </c>
      <c r="D26" s="4" t="s">
        <v>0</v>
      </c>
      <c r="E26" s="4" t="s">
        <v>305</v>
      </c>
      <c r="F26" s="30" t="s">
        <v>404</v>
      </c>
      <c r="G26" s="28"/>
      <c r="H26" s="28">
        <v>9</v>
      </c>
      <c r="I26" s="3"/>
      <c r="J26" s="3"/>
      <c r="K26" s="3"/>
    </row>
    <row r="27" spans="1:11" ht="20.100000000000001" customHeight="1" x14ac:dyDescent="0.55000000000000004">
      <c r="A27" s="28">
        <v>25</v>
      </c>
      <c r="B27" s="4">
        <v>1540301194401</v>
      </c>
      <c r="C27" s="8">
        <v>6629</v>
      </c>
      <c r="D27" s="4" t="s">
        <v>0</v>
      </c>
      <c r="E27" s="4" t="s">
        <v>405</v>
      </c>
      <c r="F27" s="30" t="s">
        <v>406</v>
      </c>
      <c r="G27" s="28"/>
      <c r="H27" s="28">
        <v>10</v>
      </c>
      <c r="I27" s="3"/>
      <c r="J27" s="3"/>
      <c r="K27" s="3"/>
    </row>
    <row r="28" spans="1:11" ht="20.100000000000001" customHeight="1" x14ac:dyDescent="0.55000000000000004">
      <c r="A28" s="28">
        <v>26</v>
      </c>
      <c r="B28" s="4">
        <v>1540301191429</v>
      </c>
      <c r="C28" s="8">
        <v>6630</v>
      </c>
      <c r="D28" s="4" t="s">
        <v>0</v>
      </c>
      <c r="E28" s="4" t="s">
        <v>407</v>
      </c>
      <c r="F28" s="30" t="s">
        <v>1</v>
      </c>
      <c r="G28" s="28"/>
      <c r="H28" s="28">
        <v>11</v>
      </c>
      <c r="I28" s="3"/>
      <c r="J28" s="3"/>
      <c r="K28" s="3"/>
    </row>
    <row r="29" spans="1:11" ht="20.100000000000001" customHeight="1" x14ac:dyDescent="0.55000000000000004">
      <c r="A29" s="28">
        <v>27</v>
      </c>
      <c r="B29" s="4">
        <v>1549900699649</v>
      </c>
      <c r="C29" s="8">
        <v>6632</v>
      </c>
      <c r="D29" s="4" t="s">
        <v>0</v>
      </c>
      <c r="E29" s="4" t="s">
        <v>408</v>
      </c>
      <c r="F29" s="30" t="s">
        <v>96</v>
      </c>
      <c r="G29" s="28"/>
      <c r="H29" s="28">
        <v>12</v>
      </c>
      <c r="I29" s="3"/>
      <c r="J29" s="3"/>
      <c r="K29" s="3"/>
    </row>
    <row r="30" spans="1:11" ht="20.100000000000001" customHeight="1" x14ac:dyDescent="0.55000000000000004">
      <c r="A30" s="28">
        <v>28</v>
      </c>
      <c r="B30" s="4">
        <v>1608700029541</v>
      </c>
      <c r="C30" s="8">
        <v>6693</v>
      </c>
      <c r="D30" s="4" t="s">
        <v>0</v>
      </c>
      <c r="E30" s="4" t="s">
        <v>410</v>
      </c>
      <c r="F30" s="30" t="s">
        <v>411</v>
      </c>
      <c r="G30" s="28"/>
      <c r="H30" s="28">
        <v>13</v>
      </c>
      <c r="I30" s="3"/>
      <c r="J30" s="3"/>
      <c r="K30" s="3"/>
    </row>
    <row r="31" spans="1:11" ht="20.100000000000001" customHeight="1" x14ac:dyDescent="0.55000000000000004">
      <c r="A31" s="28">
        <v>29</v>
      </c>
      <c r="B31" s="4">
        <v>1100201768078</v>
      </c>
      <c r="C31" s="8">
        <v>6694</v>
      </c>
      <c r="D31" s="4" t="s">
        <v>0</v>
      </c>
      <c r="E31" s="4" t="s">
        <v>412</v>
      </c>
      <c r="F31" s="30" t="s">
        <v>413</v>
      </c>
      <c r="G31" s="28"/>
      <c r="H31" s="28">
        <v>14</v>
      </c>
      <c r="I31" s="3"/>
      <c r="J31" s="3"/>
      <c r="K31" s="3"/>
    </row>
    <row r="32" spans="1:11" ht="20.100000000000001" customHeight="1" x14ac:dyDescent="0.55000000000000004">
      <c r="A32" s="28">
        <v>30</v>
      </c>
      <c r="B32" s="4">
        <v>1549900668824</v>
      </c>
      <c r="C32" s="8">
        <v>6733</v>
      </c>
      <c r="D32" s="4" t="s">
        <v>0</v>
      </c>
      <c r="E32" s="4" t="s">
        <v>416</v>
      </c>
      <c r="F32" s="30" t="s">
        <v>417</v>
      </c>
      <c r="G32" s="28"/>
      <c r="H32" s="28">
        <v>15</v>
      </c>
      <c r="I32" s="3"/>
      <c r="J32" s="3"/>
      <c r="K32" s="3"/>
    </row>
    <row r="33" spans="1:11" ht="20.100000000000001" customHeight="1" x14ac:dyDescent="0.55000000000000004">
      <c r="A33" s="28">
        <v>31</v>
      </c>
      <c r="B33" s="9" t="s">
        <v>495</v>
      </c>
      <c r="C33" s="29" t="s">
        <v>496</v>
      </c>
      <c r="D33" s="4" t="s">
        <v>0</v>
      </c>
      <c r="E33" s="4" t="s">
        <v>497</v>
      </c>
      <c r="F33" s="30" t="s">
        <v>498</v>
      </c>
      <c r="G33" s="10"/>
      <c r="H33" s="28">
        <v>16</v>
      </c>
      <c r="I33" s="33"/>
      <c r="J33" s="3"/>
      <c r="K33" s="3"/>
    </row>
    <row r="34" spans="1:11" ht="20.100000000000001" customHeight="1" x14ac:dyDescent="0.55000000000000004">
      <c r="A34" s="28">
        <v>32</v>
      </c>
      <c r="B34" s="4">
        <v>1408200029667</v>
      </c>
      <c r="C34" s="8">
        <v>6742</v>
      </c>
      <c r="D34" s="4" t="s">
        <v>0</v>
      </c>
      <c r="E34" s="4" t="s">
        <v>418</v>
      </c>
      <c r="F34" s="30" t="s">
        <v>419</v>
      </c>
      <c r="G34" s="28"/>
      <c r="H34" s="28">
        <v>17</v>
      </c>
      <c r="I34" s="3"/>
      <c r="J34" s="3"/>
      <c r="K34" s="3"/>
    </row>
    <row r="35" spans="1:11" ht="20.100000000000001" customHeight="1" x14ac:dyDescent="0.55000000000000004">
      <c r="A35" s="28">
        <v>33</v>
      </c>
      <c r="B35" s="4">
        <v>1609900705478</v>
      </c>
      <c r="C35" s="8">
        <v>6850</v>
      </c>
      <c r="D35" s="4" t="s">
        <v>0</v>
      </c>
      <c r="E35" s="4" t="s">
        <v>420</v>
      </c>
      <c r="F35" s="30" t="s">
        <v>421</v>
      </c>
      <c r="G35" s="28"/>
      <c r="H35" s="28">
        <v>18</v>
      </c>
      <c r="I35" s="3"/>
      <c r="J35" s="3"/>
      <c r="K35" s="3"/>
    </row>
    <row r="36" spans="1:11" ht="20.100000000000001" customHeight="1" x14ac:dyDescent="0.55000000000000004">
      <c r="A36" s="28">
        <v>34</v>
      </c>
      <c r="B36" s="4">
        <v>1540301192042</v>
      </c>
      <c r="C36" s="8">
        <v>6857</v>
      </c>
      <c r="D36" s="4" t="s">
        <v>0</v>
      </c>
      <c r="E36" s="4" t="s">
        <v>424</v>
      </c>
      <c r="F36" s="30" t="s">
        <v>111</v>
      </c>
      <c r="G36" s="28"/>
      <c r="H36" s="28">
        <v>19</v>
      </c>
      <c r="I36" s="3"/>
      <c r="J36" s="3"/>
      <c r="K36" s="3"/>
    </row>
    <row r="37" spans="1:11" ht="20.100000000000001" customHeight="1" x14ac:dyDescent="0.55000000000000004">
      <c r="A37" s="28">
        <v>35</v>
      </c>
      <c r="B37" s="4">
        <v>1540301192824</v>
      </c>
      <c r="C37" s="8">
        <v>6861</v>
      </c>
      <c r="D37" s="4" t="s">
        <v>0</v>
      </c>
      <c r="E37" s="4" t="s">
        <v>425</v>
      </c>
      <c r="F37" s="30" t="s">
        <v>426</v>
      </c>
      <c r="G37" s="28"/>
      <c r="H37" s="28">
        <v>20</v>
      </c>
      <c r="I37" s="3"/>
      <c r="J37" s="3"/>
      <c r="K37" s="3"/>
    </row>
    <row r="38" spans="1:11" ht="20.100000000000001" customHeight="1" x14ac:dyDescent="0.55000000000000004">
      <c r="A38" s="28">
        <v>36</v>
      </c>
      <c r="B38" s="4">
        <v>1549900679435</v>
      </c>
      <c r="C38" s="8">
        <v>7028</v>
      </c>
      <c r="D38" s="4" t="s">
        <v>0</v>
      </c>
      <c r="E38" s="4" t="s">
        <v>548</v>
      </c>
      <c r="F38" s="30" t="s">
        <v>549</v>
      </c>
      <c r="G38" s="28"/>
      <c r="H38" s="28">
        <v>21</v>
      </c>
      <c r="I38" s="32"/>
      <c r="J38" s="3"/>
      <c r="K38" s="3"/>
    </row>
    <row r="39" spans="1:11" ht="20.100000000000001" customHeight="1" x14ac:dyDescent="0.55000000000000004">
      <c r="A39" s="28">
        <v>37</v>
      </c>
      <c r="B39" s="7">
        <v>1540301194801</v>
      </c>
      <c r="C39" s="28">
        <v>7078</v>
      </c>
      <c r="D39" s="4" t="s">
        <v>0</v>
      </c>
      <c r="E39" s="3" t="s">
        <v>761</v>
      </c>
      <c r="F39" s="31" t="s">
        <v>762</v>
      </c>
      <c r="G39" s="28"/>
      <c r="H39" s="28">
        <v>22</v>
      </c>
      <c r="I39" s="3"/>
      <c r="J39" s="3"/>
      <c r="K39" s="3"/>
    </row>
    <row r="40" spans="1:11" x14ac:dyDescent="0.55000000000000004">
      <c r="A40" s="51">
        <v>38</v>
      </c>
      <c r="B40" s="49"/>
      <c r="C40" s="51"/>
      <c r="D40" s="4" t="s">
        <v>2</v>
      </c>
      <c r="E40" s="49" t="s">
        <v>1049</v>
      </c>
      <c r="F40" s="49" t="s">
        <v>1050</v>
      </c>
      <c r="G40" s="51"/>
      <c r="H40" s="51"/>
      <c r="I40" s="49" t="s">
        <v>1051</v>
      </c>
      <c r="J40" s="49"/>
      <c r="K40" s="49"/>
    </row>
  </sheetData>
  <mergeCells count="2">
    <mergeCell ref="D2:F2"/>
    <mergeCell ref="A1:K1"/>
  </mergeCells>
  <pageMargins left="1.25" right="0.7" top="0.33" bottom="0.2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31" workbookViewId="0">
      <selection activeCell="D39" sqref="D39:F39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375" style="2" bestFit="1" customWidth="1"/>
    <col min="6" max="6" width="9.2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73" t="s">
        <v>765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55000000000000004">
      <c r="A2" s="27" t="s">
        <v>551</v>
      </c>
      <c r="B2" s="34" t="s">
        <v>644</v>
      </c>
      <c r="C2" s="27" t="s">
        <v>552</v>
      </c>
      <c r="D2" s="178" t="s">
        <v>763</v>
      </c>
      <c r="E2" s="178"/>
      <c r="F2" s="178"/>
      <c r="G2" s="27" t="s">
        <v>487</v>
      </c>
      <c r="H2" s="27" t="s">
        <v>488</v>
      </c>
      <c r="I2" s="34"/>
      <c r="J2" s="34"/>
      <c r="K2" s="34"/>
    </row>
    <row r="3" spans="1:11" ht="18" customHeight="1" x14ac:dyDescent="0.55000000000000004">
      <c r="A3" s="6">
        <v>1</v>
      </c>
      <c r="B3" s="4">
        <v>1529902206909</v>
      </c>
      <c r="C3" s="4">
        <v>6335</v>
      </c>
      <c r="D3" s="4" t="s">
        <v>2</v>
      </c>
      <c r="E3" s="4" t="s">
        <v>428</v>
      </c>
      <c r="F3" s="4" t="s">
        <v>28</v>
      </c>
      <c r="G3" s="28">
        <v>1</v>
      </c>
      <c r="H3" s="28"/>
      <c r="I3" s="3"/>
      <c r="J3" s="3"/>
      <c r="K3" s="3"/>
    </row>
    <row r="4" spans="1:11" ht="18" customHeight="1" x14ac:dyDescent="0.55000000000000004">
      <c r="A4" s="6">
        <v>2</v>
      </c>
      <c r="B4" s="4">
        <v>1540301191160</v>
      </c>
      <c r="C4" s="4">
        <v>6388</v>
      </c>
      <c r="D4" s="4" t="s">
        <v>2</v>
      </c>
      <c r="E4" s="4" t="s">
        <v>429</v>
      </c>
      <c r="F4" s="4" t="s">
        <v>430</v>
      </c>
      <c r="G4" s="28">
        <v>2</v>
      </c>
      <c r="H4" s="28"/>
      <c r="I4" s="3"/>
      <c r="J4" s="3"/>
      <c r="K4" s="3"/>
    </row>
    <row r="5" spans="1:11" ht="18" customHeight="1" x14ac:dyDescent="0.55000000000000004">
      <c r="A5" s="28">
        <v>3</v>
      </c>
      <c r="B5" s="4">
        <v>1549900681197</v>
      </c>
      <c r="C5" s="4">
        <v>6391</v>
      </c>
      <c r="D5" s="4" t="s">
        <v>2</v>
      </c>
      <c r="E5" s="4" t="s">
        <v>431</v>
      </c>
      <c r="F5" s="4" t="s">
        <v>432</v>
      </c>
      <c r="G5" s="28">
        <v>3</v>
      </c>
      <c r="H5" s="28"/>
      <c r="I5" s="3"/>
      <c r="J5" s="3"/>
      <c r="K5" s="3"/>
    </row>
    <row r="6" spans="1:11" ht="18" customHeight="1" x14ac:dyDescent="0.55000000000000004">
      <c r="A6" s="28">
        <v>4</v>
      </c>
      <c r="B6" s="4">
        <v>1559900484570</v>
      </c>
      <c r="C6" s="4">
        <v>6394</v>
      </c>
      <c r="D6" s="4" t="s">
        <v>2</v>
      </c>
      <c r="E6" s="4" t="s">
        <v>433</v>
      </c>
      <c r="F6" s="4" t="s">
        <v>29</v>
      </c>
      <c r="G6" s="28">
        <v>4</v>
      </c>
      <c r="H6" s="28"/>
      <c r="I6" s="3"/>
      <c r="J6" s="3"/>
      <c r="K6" s="3"/>
    </row>
    <row r="7" spans="1:11" ht="18" customHeight="1" x14ac:dyDescent="0.55000000000000004">
      <c r="A7" s="28">
        <v>5</v>
      </c>
      <c r="B7" s="4">
        <v>1540301191372</v>
      </c>
      <c r="C7" s="4">
        <v>6425</v>
      </c>
      <c r="D7" s="4" t="s">
        <v>2</v>
      </c>
      <c r="E7" s="4" t="s">
        <v>435</v>
      </c>
      <c r="F7" s="4" t="s">
        <v>436</v>
      </c>
      <c r="G7" s="28">
        <v>5</v>
      </c>
      <c r="H7" s="28"/>
      <c r="I7" s="3"/>
      <c r="J7" s="3"/>
      <c r="K7" s="3"/>
    </row>
    <row r="8" spans="1:11" ht="18" customHeight="1" x14ac:dyDescent="0.55000000000000004">
      <c r="A8" s="28">
        <v>6</v>
      </c>
      <c r="B8" s="4">
        <v>1101501267288</v>
      </c>
      <c r="C8" s="4">
        <v>6426</v>
      </c>
      <c r="D8" s="4" t="s">
        <v>2</v>
      </c>
      <c r="E8" s="4" t="s">
        <v>437</v>
      </c>
      <c r="F8" s="4" t="s">
        <v>438</v>
      </c>
      <c r="G8" s="28">
        <v>6</v>
      </c>
      <c r="H8" s="28"/>
      <c r="I8" s="3"/>
      <c r="J8" s="3"/>
      <c r="K8" s="3"/>
    </row>
    <row r="9" spans="1:11" ht="18" customHeight="1" x14ac:dyDescent="0.55000000000000004">
      <c r="A9" s="28">
        <v>7</v>
      </c>
      <c r="B9" s="4">
        <v>1540301192131</v>
      </c>
      <c r="C9" s="4">
        <v>6503</v>
      </c>
      <c r="D9" s="4" t="s">
        <v>2</v>
      </c>
      <c r="E9" s="4" t="s">
        <v>443</v>
      </c>
      <c r="F9" s="4" t="s">
        <v>444</v>
      </c>
      <c r="G9" s="28">
        <v>7</v>
      </c>
      <c r="H9" s="28"/>
      <c r="I9" s="3"/>
      <c r="J9" s="3"/>
      <c r="K9" s="3"/>
    </row>
    <row r="10" spans="1:11" ht="18" customHeight="1" x14ac:dyDescent="0.55000000000000004">
      <c r="A10" s="28">
        <v>8</v>
      </c>
      <c r="B10" s="4">
        <v>1540301194002</v>
      </c>
      <c r="C10" s="4">
        <v>6505</v>
      </c>
      <c r="D10" s="4" t="s">
        <v>2</v>
      </c>
      <c r="E10" s="4" t="s">
        <v>445</v>
      </c>
      <c r="F10" s="4" t="s">
        <v>107</v>
      </c>
      <c r="G10" s="28">
        <v>8</v>
      </c>
      <c r="H10" s="28"/>
      <c r="I10" s="3"/>
      <c r="J10" s="3"/>
      <c r="K10" s="3"/>
    </row>
    <row r="11" spans="1:11" ht="18" customHeight="1" x14ac:dyDescent="0.55000000000000004">
      <c r="A11" s="28">
        <v>9</v>
      </c>
      <c r="B11" s="4">
        <v>1549900686181</v>
      </c>
      <c r="C11" s="4">
        <v>6597</v>
      </c>
      <c r="D11" s="4" t="s">
        <v>2</v>
      </c>
      <c r="E11" s="4" t="s">
        <v>446</v>
      </c>
      <c r="F11" s="4" t="s">
        <v>447</v>
      </c>
      <c r="G11" s="28">
        <v>9</v>
      </c>
      <c r="H11" s="28"/>
      <c r="I11" s="3"/>
      <c r="J11" s="3"/>
      <c r="K11" s="3"/>
    </row>
    <row r="12" spans="1:11" ht="18" customHeight="1" x14ac:dyDescent="0.55000000000000004">
      <c r="A12" s="28">
        <v>10</v>
      </c>
      <c r="B12" s="4">
        <v>1549900685524</v>
      </c>
      <c r="C12" s="4">
        <v>6598</v>
      </c>
      <c r="D12" s="4" t="s">
        <v>2</v>
      </c>
      <c r="E12" s="4" t="s">
        <v>448</v>
      </c>
      <c r="F12" s="4" t="s">
        <v>449</v>
      </c>
      <c r="G12" s="28">
        <v>10</v>
      </c>
      <c r="H12" s="28"/>
      <c r="I12" s="3"/>
      <c r="J12" s="3"/>
      <c r="K12" s="3"/>
    </row>
    <row r="13" spans="1:11" ht="18" customHeight="1" x14ac:dyDescent="0.55000000000000004">
      <c r="A13" s="28">
        <v>11</v>
      </c>
      <c r="B13" s="4">
        <v>1209702169450</v>
      </c>
      <c r="C13" s="4">
        <v>6615</v>
      </c>
      <c r="D13" s="4" t="s">
        <v>2</v>
      </c>
      <c r="E13" s="4" t="s">
        <v>37</v>
      </c>
      <c r="F13" s="4" t="s">
        <v>111</v>
      </c>
      <c r="G13" s="28">
        <v>11</v>
      </c>
      <c r="H13" s="28"/>
      <c r="I13" s="3"/>
      <c r="J13" s="3"/>
      <c r="K13" s="3"/>
    </row>
    <row r="14" spans="1:11" ht="18" customHeight="1" x14ac:dyDescent="0.55000000000000004">
      <c r="A14" s="28">
        <v>12</v>
      </c>
      <c r="B14" s="4">
        <v>1540301191917</v>
      </c>
      <c r="C14" s="4">
        <v>6623</v>
      </c>
      <c r="D14" s="4" t="s">
        <v>2</v>
      </c>
      <c r="E14" s="4" t="s">
        <v>458</v>
      </c>
      <c r="F14" s="4" t="s">
        <v>142</v>
      </c>
      <c r="G14" s="28">
        <v>12</v>
      </c>
      <c r="H14" s="28"/>
      <c r="I14" s="3"/>
      <c r="J14" s="3"/>
      <c r="K14" s="3"/>
    </row>
    <row r="15" spans="1:11" ht="18" customHeight="1" x14ac:dyDescent="0.55000000000000004">
      <c r="A15" s="28">
        <v>13</v>
      </c>
      <c r="B15" s="4">
        <v>1119902196699</v>
      </c>
      <c r="C15" s="4">
        <v>6677</v>
      </c>
      <c r="D15" s="4" t="s">
        <v>2</v>
      </c>
      <c r="E15" s="4" t="s">
        <v>463</v>
      </c>
      <c r="F15" s="4" t="s">
        <v>366</v>
      </c>
      <c r="G15" s="28">
        <v>13</v>
      </c>
      <c r="H15" s="28"/>
      <c r="I15" s="3"/>
      <c r="J15" s="3"/>
      <c r="K15" s="3"/>
    </row>
    <row r="16" spans="1:11" ht="18" customHeight="1" x14ac:dyDescent="0.55000000000000004">
      <c r="A16" s="28">
        <v>14</v>
      </c>
      <c r="B16" s="4">
        <v>1540301193111</v>
      </c>
      <c r="C16" s="4">
        <v>6858</v>
      </c>
      <c r="D16" s="4" t="s">
        <v>2</v>
      </c>
      <c r="E16" s="4" t="s">
        <v>468</v>
      </c>
      <c r="F16" s="4" t="s">
        <v>469</v>
      </c>
      <c r="G16" s="28">
        <v>14</v>
      </c>
      <c r="H16" s="28"/>
      <c r="I16" s="3"/>
      <c r="J16" s="3"/>
      <c r="K16" s="3"/>
    </row>
    <row r="17" spans="1:11" ht="18" customHeight="1" x14ac:dyDescent="0.55000000000000004">
      <c r="A17" s="28">
        <v>15</v>
      </c>
      <c r="B17" s="4">
        <v>1540301191569</v>
      </c>
      <c r="C17" s="4">
        <v>6860</v>
      </c>
      <c r="D17" s="4" t="s">
        <v>2</v>
      </c>
      <c r="E17" s="4" t="s">
        <v>470</v>
      </c>
      <c r="F17" s="4" t="s">
        <v>471</v>
      </c>
      <c r="G17" s="28">
        <v>15</v>
      </c>
      <c r="H17" s="28"/>
      <c r="I17" s="3"/>
      <c r="J17" s="3"/>
      <c r="K17" s="3"/>
    </row>
    <row r="18" spans="1:11" ht="18" customHeight="1" x14ac:dyDescent="0.55000000000000004">
      <c r="A18" s="28">
        <v>16</v>
      </c>
      <c r="B18" s="4">
        <v>1540301190589</v>
      </c>
      <c r="C18" s="4">
        <v>6286</v>
      </c>
      <c r="D18" s="4" t="s">
        <v>0</v>
      </c>
      <c r="E18" s="4" t="s">
        <v>12</v>
      </c>
      <c r="F18" s="4" t="s">
        <v>427</v>
      </c>
      <c r="G18" s="28"/>
      <c r="H18" s="28">
        <v>1</v>
      </c>
      <c r="I18" s="3"/>
      <c r="J18" s="3"/>
      <c r="K18" s="3"/>
    </row>
    <row r="19" spans="1:11" ht="18" customHeight="1" x14ac:dyDescent="0.55000000000000004">
      <c r="A19" s="28">
        <v>17</v>
      </c>
      <c r="B19" s="4">
        <v>1540301191861</v>
      </c>
      <c r="C19" s="4">
        <v>6398</v>
      </c>
      <c r="D19" s="4" t="s">
        <v>0</v>
      </c>
      <c r="E19" s="4" t="s">
        <v>333</v>
      </c>
      <c r="F19" s="4" t="s">
        <v>25</v>
      </c>
      <c r="G19" s="28"/>
      <c r="H19" s="28">
        <v>2</v>
      </c>
      <c r="I19" s="3"/>
      <c r="J19" s="3"/>
      <c r="K19" s="3"/>
    </row>
    <row r="20" spans="1:11" ht="18" customHeight="1" x14ac:dyDescent="0.55000000000000004">
      <c r="A20" s="28">
        <v>18</v>
      </c>
      <c r="B20" s="4">
        <v>1540301191399</v>
      </c>
      <c r="C20" s="4">
        <v>6399</v>
      </c>
      <c r="D20" s="4" t="s">
        <v>0</v>
      </c>
      <c r="E20" s="4" t="s">
        <v>434</v>
      </c>
      <c r="F20" s="4" t="s">
        <v>24</v>
      </c>
      <c r="G20" s="28"/>
      <c r="H20" s="28">
        <v>3</v>
      </c>
      <c r="I20" s="3"/>
      <c r="J20" s="3"/>
      <c r="K20" s="3"/>
    </row>
    <row r="21" spans="1:11" ht="18" customHeight="1" x14ac:dyDescent="0.55000000000000004">
      <c r="A21" s="28">
        <v>19</v>
      </c>
      <c r="B21" s="4">
        <v>1540301194215</v>
      </c>
      <c r="C21" s="4">
        <v>6431</v>
      </c>
      <c r="D21" s="4" t="s">
        <v>0</v>
      </c>
      <c r="E21" s="4" t="s">
        <v>439</v>
      </c>
      <c r="F21" s="4" t="s">
        <v>440</v>
      </c>
      <c r="G21" s="28"/>
      <c r="H21" s="28">
        <v>4</v>
      </c>
      <c r="I21" s="3"/>
      <c r="J21" s="3"/>
      <c r="K21" s="3"/>
    </row>
    <row r="22" spans="1:11" ht="18" customHeight="1" x14ac:dyDescent="0.55000000000000004">
      <c r="A22" s="28">
        <v>20</v>
      </c>
      <c r="B22" s="4">
        <v>1103703771655</v>
      </c>
      <c r="C22" s="4">
        <v>6434</v>
      </c>
      <c r="D22" s="4" t="s">
        <v>0</v>
      </c>
      <c r="E22" s="4" t="s">
        <v>441</v>
      </c>
      <c r="F22" s="4" t="s">
        <v>442</v>
      </c>
      <c r="G22" s="28"/>
      <c r="H22" s="28">
        <v>5</v>
      </c>
      <c r="I22" s="3"/>
      <c r="J22" s="3"/>
      <c r="K22" s="3"/>
    </row>
    <row r="23" spans="1:11" ht="18" customHeight="1" x14ac:dyDescent="0.55000000000000004">
      <c r="A23" s="28">
        <v>21</v>
      </c>
      <c r="B23" s="4">
        <v>1549100030159</v>
      </c>
      <c r="C23" s="4">
        <v>6614</v>
      </c>
      <c r="D23" s="4" t="s">
        <v>0</v>
      </c>
      <c r="E23" s="4" t="s">
        <v>450</v>
      </c>
      <c r="F23" s="4" t="s">
        <v>451</v>
      </c>
      <c r="G23" s="28"/>
      <c r="H23" s="28">
        <v>6</v>
      </c>
      <c r="I23" s="3"/>
      <c r="J23" s="3"/>
      <c r="K23" s="3"/>
    </row>
    <row r="24" spans="1:11" ht="18" customHeight="1" x14ac:dyDescent="0.55000000000000004">
      <c r="A24" s="28">
        <v>22</v>
      </c>
      <c r="B24" s="4">
        <v>1509966372001</v>
      </c>
      <c r="C24" s="4">
        <v>6616</v>
      </c>
      <c r="D24" s="4" t="s">
        <v>0</v>
      </c>
      <c r="E24" s="4" t="s">
        <v>452</v>
      </c>
      <c r="F24" s="4" t="s">
        <v>453</v>
      </c>
      <c r="G24" s="28"/>
      <c r="H24" s="28">
        <v>7</v>
      </c>
      <c r="I24" s="3"/>
      <c r="J24" s="3"/>
      <c r="K24" s="3"/>
    </row>
    <row r="25" spans="1:11" ht="18" customHeight="1" x14ac:dyDescent="0.55000000000000004">
      <c r="A25" s="28">
        <v>23</v>
      </c>
      <c r="B25" s="4">
        <v>1102900068999</v>
      </c>
      <c r="C25" s="4">
        <v>6617</v>
      </c>
      <c r="D25" s="4" t="s">
        <v>0</v>
      </c>
      <c r="E25" s="4" t="s">
        <v>454</v>
      </c>
      <c r="F25" s="4" t="s">
        <v>79</v>
      </c>
      <c r="G25" s="28"/>
      <c r="H25" s="28">
        <v>8</v>
      </c>
      <c r="I25" s="3"/>
      <c r="J25" s="3"/>
      <c r="K25" s="3"/>
    </row>
    <row r="26" spans="1:11" ht="18" customHeight="1" x14ac:dyDescent="0.55000000000000004">
      <c r="A26" s="28">
        <v>24</v>
      </c>
      <c r="B26" s="4">
        <v>1540301193421</v>
      </c>
      <c r="C26" s="4">
        <v>6618</v>
      </c>
      <c r="D26" s="4" t="s">
        <v>0</v>
      </c>
      <c r="E26" s="4" t="s">
        <v>400</v>
      </c>
      <c r="F26" s="4" t="s">
        <v>455</v>
      </c>
      <c r="G26" s="28"/>
      <c r="H26" s="28">
        <v>9</v>
      </c>
      <c r="I26" s="3"/>
      <c r="J26" s="3"/>
      <c r="K26" s="3"/>
    </row>
    <row r="27" spans="1:11" ht="18" customHeight="1" x14ac:dyDescent="0.55000000000000004">
      <c r="A27" s="28">
        <v>25</v>
      </c>
      <c r="B27" s="4">
        <v>1549900680689</v>
      </c>
      <c r="C27" s="4">
        <v>6619</v>
      </c>
      <c r="D27" s="4" t="s">
        <v>0</v>
      </c>
      <c r="E27" s="4" t="s">
        <v>456</v>
      </c>
      <c r="F27" s="4" t="s">
        <v>457</v>
      </c>
      <c r="G27" s="28"/>
      <c r="H27" s="28">
        <v>10</v>
      </c>
      <c r="I27" s="3"/>
      <c r="J27" s="3"/>
      <c r="K27" s="3"/>
    </row>
    <row r="28" spans="1:11" ht="18" customHeight="1" x14ac:dyDescent="0.55000000000000004">
      <c r="A28" s="28">
        <v>26</v>
      </c>
      <c r="B28" s="4">
        <v>1548800031386</v>
      </c>
      <c r="C28" s="4">
        <v>6631</v>
      </c>
      <c r="D28" s="4" t="s">
        <v>0</v>
      </c>
      <c r="E28" s="4" t="s">
        <v>459</v>
      </c>
      <c r="F28" s="4" t="s">
        <v>460</v>
      </c>
      <c r="G28" s="28"/>
      <c r="H28" s="28">
        <v>11</v>
      </c>
      <c r="I28" s="3"/>
      <c r="J28" s="3"/>
      <c r="K28" s="3"/>
    </row>
    <row r="29" spans="1:11" ht="18" customHeight="1" x14ac:dyDescent="0.55000000000000004">
      <c r="A29" s="28">
        <v>27</v>
      </c>
      <c r="B29" s="4">
        <v>1549900678242</v>
      </c>
      <c r="C29" s="4">
        <v>6633</v>
      </c>
      <c r="D29" s="4" t="s">
        <v>0</v>
      </c>
      <c r="E29" s="4" t="s">
        <v>461</v>
      </c>
      <c r="F29" s="4" t="s">
        <v>462</v>
      </c>
      <c r="G29" s="28"/>
      <c r="H29" s="28">
        <v>12</v>
      </c>
      <c r="I29" s="3"/>
      <c r="J29" s="3"/>
      <c r="K29" s="3"/>
    </row>
    <row r="30" spans="1:11" ht="18" customHeight="1" x14ac:dyDescent="0.55000000000000004">
      <c r="A30" s="28">
        <v>28</v>
      </c>
      <c r="B30" s="4">
        <v>1540301192981</v>
      </c>
      <c r="C30" s="4">
        <v>6721</v>
      </c>
      <c r="D30" s="4" t="s">
        <v>0</v>
      </c>
      <c r="E30" s="4" t="s">
        <v>464</v>
      </c>
      <c r="F30" s="4" t="s">
        <v>465</v>
      </c>
      <c r="G30" s="28"/>
      <c r="H30" s="28">
        <v>13</v>
      </c>
      <c r="I30" s="3"/>
      <c r="J30" s="3"/>
      <c r="K30" s="3"/>
    </row>
    <row r="31" spans="1:11" ht="18" customHeight="1" x14ac:dyDescent="0.55000000000000004">
      <c r="A31" s="28">
        <v>29</v>
      </c>
      <c r="B31" s="4">
        <v>1510101454418</v>
      </c>
      <c r="C31" s="4">
        <v>6727</v>
      </c>
      <c r="D31" s="4" t="s">
        <v>0</v>
      </c>
      <c r="E31" s="4" t="s">
        <v>466</v>
      </c>
      <c r="F31" s="4" t="s">
        <v>111</v>
      </c>
      <c r="G31" s="28"/>
      <c r="H31" s="28">
        <v>14</v>
      </c>
      <c r="I31" s="3"/>
      <c r="J31" s="3"/>
      <c r="K31" s="3"/>
    </row>
    <row r="32" spans="1:11" ht="18" customHeight="1" x14ac:dyDescent="0.55000000000000004">
      <c r="A32" s="28">
        <v>30</v>
      </c>
      <c r="B32" s="4">
        <v>1540301193359</v>
      </c>
      <c r="C32" s="4">
        <v>6854</v>
      </c>
      <c r="D32" s="4" t="s">
        <v>0</v>
      </c>
      <c r="E32" s="4" t="s">
        <v>83</v>
      </c>
      <c r="F32" s="4" t="s">
        <v>467</v>
      </c>
      <c r="G32" s="28"/>
      <c r="H32" s="28">
        <v>15</v>
      </c>
      <c r="I32" s="3"/>
      <c r="J32" s="3"/>
      <c r="K32" s="3"/>
    </row>
    <row r="33" spans="1:11" ht="18" customHeight="1" x14ac:dyDescent="0.55000000000000004">
      <c r="A33" s="28">
        <v>31</v>
      </c>
      <c r="B33" s="4">
        <v>1549900676916</v>
      </c>
      <c r="C33" s="4">
        <v>6862</v>
      </c>
      <c r="D33" s="4" t="s">
        <v>0</v>
      </c>
      <c r="E33" s="4" t="s">
        <v>472</v>
      </c>
      <c r="F33" s="4" t="s">
        <v>473</v>
      </c>
      <c r="G33" s="28"/>
      <c r="H33" s="28">
        <v>16</v>
      </c>
      <c r="I33" s="3"/>
      <c r="J33" s="3"/>
      <c r="K33" s="3"/>
    </row>
    <row r="34" spans="1:11" ht="18" customHeight="1" x14ac:dyDescent="0.55000000000000004">
      <c r="A34" s="28">
        <v>32</v>
      </c>
      <c r="B34" s="4">
        <v>1549900685079</v>
      </c>
      <c r="C34" s="4">
        <v>6864</v>
      </c>
      <c r="D34" s="4" t="s">
        <v>0</v>
      </c>
      <c r="E34" s="4" t="s">
        <v>474</v>
      </c>
      <c r="F34" s="4" t="s">
        <v>178</v>
      </c>
      <c r="G34" s="28"/>
      <c r="H34" s="28">
        <v>17</v>
      </c>
      <c r="I34" s="3"/>
      <c r="J34" s="3"/>
      <c r="K34" s="3"/>
    </row>
    <row r="35" spans="1:11" ht="18" customHeight="1" x14ac:dyDescent="0.55000000000000004">
      <c r="A35" s="28">
        <v>33</v>
      </c>
      <c r="B35" s="4">
        <v>1129701324428</v>
      </c>
      <c r="C35" s="4">
        <v>6866</v>
      </c>
      <c r="D35" s="4" t="s">
        <v>0</v>
      </c>
      <c r="E35" s="4" t="s">
        <v>475</v>
      </c>
      <c r="F35" s="4" t="s">
        <v>476</v>
      </c>
      <c r="G35" s="28"/>
      <c r="H35" s="28">
        <v>18</v>
      </c>
      <c r="I35" s="3"/>
      <c r="J35" s="3"/>
      <c r="K35" s="3"/>
    </row>
    <row r="36" spans="1:11" ht="18" customHeight="1" x14ac:dyDescent="0.55000000000000004">
      <c r="A36" s="28">
        <v>34</v>
      </c>
      <c r="B36" s="4">
        <v>1101801391685</v>
      </c>
      <c r="C36" s="4">
        <v>7027</v>
      </c>
      <c r="D36" s="4" t="s">
        <v>0</v>
      </c>
      <c r="E36" s="4" t="s">
        <v>546</v>
      </c>
      <c r="F36" s="4" t="s">
        <v>547</v>
      </c>
      <c r="G36" s="28"/>
      <c r="H36" s="28">
        <v>19</v>
      </c>
      <c r="I36" s="32"/>
      <c r="J36" s="3"/>
      <c r="K36" s="3"/>
    </row>
    <row r="37" spans="1:11" ht="18" customHeight="1" x14ac:dyDescent="0.55000000000000004">
      <c r="A37" s="35">
        <v>35</v>
      </c>
      <c r="B37" s="36">
        <v>1540301192123</v>
      </c>
      <c r="C37" s="37">
        <v>7079</v>
      </c>
      <c r="D37" s="38" t="s">
        <v>0</v>
      </c>
      <c r="E37" s="37" t="s">
        <v>768</v>
      </c>
      <c r="F37" s="37" t="s">
        <v>769</v>
      </c>
      <c r="G37" s="35"/>
      <c r="H37" s="28">
        <v>20</v>
      </c>
      <c r="I37" s="37"/>
      <c r="J37" s="37"/>
      <c r="K37" s="37"/>
    </row>
    <row r="38" spans="1:11" ht="18" customHeight="1" x14ac:dyDescent="0.55000000000000004">
      <c r="A38" s="35">
        <v>36</v>
      </c>
      <c r="B38" s="36">
        <v>1859900317832</v>
      </c>
      <c r="C38" s="37">
        <v>7080</v>
      </c>
      <c r="D38" s="38" t="s">
        <v>0</v>
      </c>
      <c r="E38" s="37" t="s">
        <v>766</v>
      </c>
      <c r="F38" s="37" t="s">
        <v>767</v>
      </c>
      <c r="G38" s="35"/>
      <c r="H38" s="28">
        <v>21</v>
      </c>
      <c r="I38" s="37"/>
      <c r="J38" s="37"/>
      <c r="K38" s="37"/>
    </row>
    <row r="39" spans="1:11" x14ac:dyDescent="0.55000000000000004">
      <c r="A39" s="35">
        <v>37</v>
      </c>
      <c r="B39" s="49"/>
      <c r="C39" s="49"/>
      <c r="D39" s="38" t="s">
        <v>0</v>
      </c>
      <c r="E39" s="49" t="s">
        <v>1052</v>
      </c>
      <c r="F39" s="49" t="s">
        <v>1053</v>
      </c>
      <c r="G39" s="51"/>
      <c r="H39" s="51">
        <v>22</v>
      </c>
      <c r="I39" s="49" t="s">
        <v>1051</v>
      </c>
      <c r="J39" s="49"/>
      <c r="K39" s="49"/>
    </row>
  </sheetData>
  <mergeCells count="2">
    <mergeCell ref="A1:K1"/>
    <mergeCell ref="D2:F2"/>
  </mergeCells>
  <pageMargins left="1.32" right="0.7" top="0.63" bottom="0.42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O8" sqref="O8"/>
    </sheetView>
  </sheetViews>
  <sheetFormatPr defaultRowHeight="14.25" x14ac:dyDescent="0.2"/>
  <cols>
    <col min="1" max="1" width="14.875" style="46" customWidth="1"/>
    <col min="2" max="3" width="4.5" style="24" bestFit="1" customWidth="1"/>
    <col min="4" max="4" width="4.25" style="24" customWidth="1"/>
    <col min="5" max="5" width="7.375" style="24" bestFit="1" customWidth="1"/>
    <col min="6" max="6" width="6.25" style="24" customWidth="1"/>
    <col min="7" max="7" width="4.5" style="46" bestFit="1" customWidth="1"/>
    <col min="8" max="8" width="5.375" style="46" customWidth="1"/>
    <col min="9" max="10" width="6.25" style="46" bestFit="1" customWidth="1"/>
    <col min="11" max="16384" width="9" style="46"/>
  </cols>
  <sheetData>
    <row r="1" spans="1:11" ht="60" customHeight="1" x14ac:dyDescent="0.65">
      <c r="A1" s="166" t="s">
        <v>1074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4" x14ac:dyDescent="0.55000000000000004">
      <c r="A2" s="140" t="s">
        <v>489</v>
      </c>
      <c r="B2" s="140" t="s">
        <v>487</v>
      </c>
      <c r="C2" s="140" t="s">
        <v>488</v>
      </c>
      <c r="D2" s="140" t="s">
        <v>499</v>
      </c>
      <c r="E2" s="140" t="s">
        <v>976</v>
      </c>
      <c r="F2" s="86" t="s">
        <v>977</v>
      </c>
      <c r="G2" s="25" t="s">
        <v>499</v>
      </c>
      <c r="H2" s="123"/>
      <c r="I2" s="124"/>
      <c r="J2" s="124"/>
      <c r="K2" s="125"/>
    </row>
    <row r="3" spans="1:11" ht="27.75" x14ac:dyDescent="0.65">
      <c r="A3" s="87" t="s">
        <v>611</v>
      </c>
      <c r="B3" s="67">
        <f>ยอดรวมแยกชายหญิง71159!N6</f>
        <v>17</v>
      </c>
      <c r="C3" s="67">
        <f>ยอดรวมแยกชายหญิง71159!O6</f>
        <v>18</v>
      </c>
      <c r="D3" s="51">
        <f>B3+C3</f>
        <v>35</v>
      </c>
      <c r="E3" s="11">
        <v>2</v>
      </c>
      <c r="F3" s="88">
        <f>D3</f>
        <v>35</v>
      </c>
      <c r="G3" s="118"/>
      <c r="H3" s="168"/>
      <c r="I3" s="126"/>
      <c r="J3" s="126"/>
      <c r="K3" s="127"/>
    </row>
    <row r="4" spans="1:11" ht="27.75" x14ac:dyDescent="0.65">
      <c r="A4" s="87" t="s">
        <v>612</v>
      </c>
      <c r="B4" s="89">
        <f>ยอดรวมแยกชายหญิง71159!N9</f>
        <v>23</v>
      </c>
      <c r="C4" s="89">
        <f>ยอดรวมแยกชายหญิง71159!O9</f>
        <v>16</v>
      </c>
      <c r="D4" s="51">
        <f>B4+C4</f>
        <v>39</v>
      </c>
      <c r="E4" s="11">
        <v>2</v>
      </c>
      <c r="F4" s="88">
        <f>D4</f>
        <v>39</v>
      </c>
      <c r="G4" s="119"/>
      <c r="H4" s="168"/>
      <c r="I4" s="126"/>
      <c r="J4" s="126"/>
      <c r="K4" s="127"/>
    </row>
    <row r="5" spans="1:11" ht="27.75" x14ac:dyDescent="0.65">
      <c r="A5" s="110" t="s">
        <v>506</v>
      </c>
      <c r="B5" s="111">
        <f>SUM(B3:B4)</f>
        <v>40</v>
      </c>
      <c r="C5" s="111">
        <f>SUM(C3:C4)</f>
        <v>34</v>
      </c>
      <c r="D5" s="112">
        <f>SUM(B5:C5)</f>
        <v>74</v>
      </c>
      <c r="E5" s="112">
        <v>4</v>
      </c>
      <c r="F5" s="113">
        <f>F3+F4</f>
        <v>74</v>
      </c>
      <c r="G5" s="119"/>
      <c r="H5" s="122"/>
      <c r="I5" s="126"/>
      <c r="J5" s="126"/>
      <c r="K5" s="127"/>
    </row>
    <row r="6" spans="1:11" ht="27.75" x14ac:dyDescent="0.65">
      <c r="A6" s="87" t="s">
        <v>613</v>
      </c>
      <c r="B6" s="67">
        <f>ยอดรวมแยกชายหญิง71159!N16</f>
        <v>41</v>
      </c>
      <c r="C6" s="67">
        <f>ยอดรวมแยกชายหญิง71159!O16</f>
        <v>40</v>
      </c>
      <c r="D6" s="67">
        <f>SUM(B6:C6)</f>
        <v>81</v>
      </c>
      <c r="E6" s="11">
        <v>3</v>
      </c>
      <c r="F6" s="88">
        <f>D6</f>
        <v>81</v>
      </c>
      <c r="G6" s="119"/>
      <c r="H6" s="171" t="s">
        <v>991</v>
      </c>
      <c r="I6" s="169">
        <f>SUM(F6:F8)</f>
        <v>239</v>
      </c>
      <c r="J6" s="170">
        <f>SUM(F6:F7)</f>
        <v>164</v>
      </c>
      <c r="K6" s="164" t="s">
        <v>993</v>
      </c>
    </row>
    <row r="7" spans="1:11" ht="24.95" customHeight="1" x14ac:dyDescent="0.65">
      <c r="A7" s="87" t="s">
        <v>614</v>
      </c>
      <c r="B7" s="89">
        <f>ยอดรวมแยกชายหญิง71159!N20</f>
        <v>52</v>
      </c>
      <c r="C7" s="89">
        <f>ยอดรวมแยกชายหญิง71159!O20</f>
        <v>31</v>
      </c>
      <c r="D7" s="67">
        <f t="shared" ref="D7:D11" si="0">SUM(B7:C7)</f>
        <v>83</v>
      </c>
      <c r="E7" s="11">
        <v>3</v>
      </c>
      <c r="F7" s="88">
        <f t="shared" ref="F7:F11" si="1">D7</f>
        <v>83</v>
      </c>
      <c r="G7" s="119"/>
      <c r="H7" s="172"/>
      <c r="I7" s="169"/>
      <c r="J7" s="170"/>
      <c r="K7" s="165"/>
    </row>
    <row r="8" spans="1:11" ht="24.95" customHeight="1" x14ac:dyDescent="0.65">
      <c r="A8" s="87" t="s">
        <v>615</v>
      </c>
      <c r="B8" s="89">
        <f>ยอดรวมแยกชายหญิง71159!N23</f>
        <v>34</v>
      </c>
      <c r="C8" s="89">
        <f>ยอดรวมแยกชายหญิง71159!O23</f>
        <v>41</v>
      </c>
      <c r="D8" s="67">
        <f t="shared" si="0"/>
        <v>75</v>
      </c>
      <c r="E8" s="11">
        <v>2</v>
      </c>
      <c r="F8" s="88">
        <f t="shared" si="1"/>
        <v>75</v>
      </c>
      <c r="G8" s="119"/>
      <c r="H8" s="172"/>
      <c r="I8" s="169"/>
      <c r="J8" s="170">
        <f>SUM(F8:F9)</f>
        <v>156</v>
      </c>
      <c r="K8" s="164" t="s">
        <v>994</v>
      </c>
    </row>
    <row r="9" spans="1:11" ht="24.95" customHeight="1" x14ac:dyDescent="0.65">
      <c r="A9" s="87" t="s">
        <v>616</v>
      </c>
      <c r="B9" s="89">
        <f>ยอดรวมแยกชายหญิง71159!N26</f>
        <v>42</v>
      </c>
      <c r="C9" s="89">
        <f>ยอดรวมแยกชายหญิง71159!O26</f>
        <v>39</v>
      </c>
      <c r="D9" s="67">
        <f t="shared" si="0"/>
        <v>81</v>
      </c>
      <c r="E9" s="11">
        <v>2</v>
      </c>
      <c r="F9" s="88">
        <f t="shared" si="1"/>
        <v>81</v>
      </c>
      <c r="G9" s="119"/>
      <c r="H9" s="171" t="s">
        <v>992</v>
      </c>
      <c r="I9" s="169">
        <f>SUM(F9:F11)</f>
        <v>228</v>
      </c>
      <c r="J9" s="170"/>
      <c r="K9" s="165"/>
    </row>
    <row r="10" spans="1:11" ht="24.95" customHeight="1" x14ac:dyDescent="0.65">
      <c r="A10" s="87" t="s">
        <v>617</v>
      </c>
      <c r="B10" s="89">
        <f>ยอดรวมแยกชายหญิง71159!N29</f>
        <v>30</v>
      </c>
      <c r="C10" s="89">
        <f>ยอดรวมแยกชายหญิง71159!O29</f>
        <v>44</v>
      </c>
      <c r="D10" s="67">
        <f t="shared" si="0"/>
        <v>74</v>
      </c>
      <c r="E10" s="11">
        <v>2</v>
      </c>
      <c r="F10" s="88">
        <f t="shared" si="1"/>
        <v>74</v>
      </c>
      <c r="G10" s="119"/>
      <c r="H10" s="172"/>
      <c r="I10" s="169"/>
      <c r="J10" s="170">
        <f>SUM(F10:F11)</f>
        <v>147</v>
      </c>
      <c r="K10" s="164" t="s">
        <v>995</v>
      </c>
    </row>
    <row r="11" spans="1:11" ht="24.95" customHeight="1" x14ac:dyDescent="0.65">
      <c r="A11" s="87" t="s">
        <v>618</v>
      </c>
      <c r="B11" s="89">
        <f>ยอดรวมแยกชายหญิง71159!N32</f>
        <v>30</v>
      </c>
      <c r="C11" s="89">
        <f>ยอดรวมแยกชายหญิง71159!O32</f>
        <v>43</v>
      </c>
      <c r="D11" s="67">
        <f t="shared" si="0"/>
        <v>73</v>
      </c>
      <c r="E11" s="11">
        <v>2</v>
      </c>
      <c r="F11" s="88">
        <f t="shared" si="1"/>
        <v>73</v>
      </c>
      <c r="G11" s="120"/>
      <c r="H11" s="172"/>
      <c r="I11" s="169"/>
      <c r="J11" s="170"/>
      <c r="K11" s="165"/>
    </row>
    <row r="12" spans="1:11" ht="32.25" customHeight="1" x14ac:dyDescent="0.65">
      <c r="A12" s="110" t="s">
        <v>525</v>
      </c>
      <c r="B12" s="111">
        <f>SUM(B6:B11)</f>
        <v>229</v>
      </c>
      <c r="C12" s="111">
        <f>SUM(C6:C11)</f>
        <v>238</v>
      </c>
      <c r="D12" s="112">
        <f>SUM(D6:D11)</f>
        <v>467</v>
      </c>
      <c r="E12" s="114">
        <f>SUM(E6:E11)</f>
        <v>14</v>
      </c>
      <c r="F12" s="113">
        <f>SUM(F6:F11)</f>
        <v>467</v>
      </c>
      <c r="G12" s="90">
        <f>F5+F12</f>
        <v>541</v>
      </c>
      <c r="H12" s="128"/>
      <c r="I12" s="129"/>
      <c r="J12" s="129"/>
      <c r="K12" s="130"/>
    </row>
  </sheetData>
  <mergeCells count="12">
    <mergeCell ref="J10:J11"/>
    <mergeCell ref="K10:K11"/>
    <mergeCell ref="A1:K1"/>
    <mergeCell ref="H3:H4"/>
    <mergeCell ref="H6:H8"/>
    <mergeCell ref="I6:I8"/>
    <mergeCell ref="J6:J7"/>
    <mergeCell ref="K6:K7"/>
    <mergeCell ref="J8:J9"/>
    <mergeCell ref="K8:K9"/>
    <mergeCell ref="H9:H11"/>
    <mergeCell ref="I9:I11"/>
  </mergeCells>
  <pageMargins left="1.18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0" workbookViewId="0">
      <selection activeCell="D40" sqref="D40"/>
    </sheetView>
  </sheetViews>
  <sheetFormatPr defaultRowHeight="24" x14ac:dyDescent="0.55000000000000004"/>
  <cols>
    <col min="1" max="1" width="34.25" style="96" customWidth="1"/>
    <col min="2" max="5" width="9" style="96"/>
    <col min="6" max="6" width="16.25" style="96" customWidth="1"/>
    <col min="7" max="7" width="9" style="96"/>
    <col min="8" max="8" width="16.875" style="96" customWidth="1"/>
    <col min="9" max="16384" width="9" style="91"/>
  </cols>
  <sheetData>
    <row r="1" spans="1:8" ht="45.75" customHeight="1" x14ac:dyDescent="0.55000000000000004">
      <c r="A1" s="154" t="s">
        <v>989</v>
      </c>
      <c r="B1" s="162"/>
      <c r="C1" s="162"/>
      <c r="D1" s="162"/>
      <c r="E1" s="162"/>
      <c r="F1" s="162"/>
      <c r="G1" s="162"/>
      <c r="H1" s="162"/>
    </row>
    <row r="2" spans="1:8" ht="6" customHeight="1" x14ac:dyDescent="0.55000000000000004">
      <c r="A2" s="92"/>
      <c r="B2" s="92"/>
      <c r="C2" s="92"/>
      <c r="D2" s="92"/>
      <c r="E2" s="92"/>
      <c r="F2" s="92"/>
      <c r="G2" s="93"/>
      <c r="H2" s="94"/>
    </row>
    <row r="3" spans="1:8" x14ac:dyDescent="0.55000000000000004">
      <c r="A3" s="95" t="s">
        <v>489</v>
      </c>
      <c r="B3" s="95" t="s">
        <v>487</v>
      </c>
      <c r="C3" s="95" t="s">
        <v>488</v>
      </c>
      <c r="D3" s="95" t="s">
        <v>499</v>
      </c>
      <c r="E3" s="92"/>
    </row>
    <row r="4" spans="1:8" ht="21" customHeight="1" x14ac:dyDescent="0.55000000000000004">
      <c r="A4" s="97" t="s">
        <v>500</v>
      </c>
      <c r="B4" s="98">
        <v>8</v>
      </c>
      <c r="C4" s="98">
        <v>10</v>
      </c>
      <c r="D4" s="106">
        <f>SUM(B4:C4)</f>
        <v>18</v>
      </c>
      <c r="E4" s="99"/>
    </row>
    <row r="5" spans="1:8" ht="21" customHeight="1" x14ac:dyDescent="0.55000000000000004">
      <c r="A5" s="97" t="s">
        <v>501</v>
      </c>
      <c r="B5" s="98">
        <v>8</v>
      </c>
      <c r="C5" s="98">
        <v>9</v>
      </c>
      <c r="D5" s="106">
        <f>SUM(B5:C5)</f>
        <v>17</v>
      </c>
      <c r="E5" s="99"/>
    </row>
    <row r="6" spans="1:8" ht="21" customHeight="1" x14ac:dyDescent="0.55000000000000004">
      <c r="A6" s="97" t="s">
        <v>502</v>
      </c>
      <c r="B6" s="107">
        <f>SUM(B4:B5)</f>
        <v>16</v>
      </c>
      <c r="C6" s="107">
        <f>SUM(C4:C5)</f>
        <v>19</v>
      </c>
      <c r="D6" s="107">
        <f>SUM(B6:C6)</f>
        <v>35</v>
      </c>
      <c r="E6" s="101"/>
    </row>
    <row r="7" spans="1:8" ht="21" customHeight="1" x14ac:dyDescent="0.55000000000000004">
      <c r="A7" s="97" t="s">
        <v>503</v>
      </c>
      <c r="B7" s="98">
        <v>12</v>
      </c>
      <c r="C7" s="98">
        <v>7</v>
      </c>
      <c r="D7" s="106">
        <f>SUM(B7:C7)</f>
        <v>19</v>
      </c>
      <c r="E7" s="99"/>
    </row>
    <row r="8" spans="1:8" ht="21" customHeight="1" x14ac:dyDescent="0.55000000000000004">
      <c r="A8" s="97" t="s">
        <v>504</v>
      </c>
      <c r="B8" s="98">
        <v>10</v>
      </c>
      <c r="C8" s="98">
        <v>8</v>
      </c>
      <c r="D8" s="106">
        <f>SUM(B8:C8)</f>
        <v>18</v>
      </c>
      <c r="E8" s="99"/>
    </row>
    <row r="9" spans="1:8" ht="21" customHeight="1" x14ac:dyDescent="0.55000000000000004">
      <c r="A9" s="100" t="s">
        <v>505</v>
      </c>
      <c r="B9" s="107">
        <f>SUM(B7:B8)</f>
        <v>22</v>
      </c>
      <c r="C9" s="107">
        <f>SUM(C7:C8)</f>
        <v>15</v>
      </c>
      <c r="D9" s="107">
        <f>SUM(D7:D8)</f>
        <v>37</v>
      </c>
      <c r="E9" s="102"/>
    </row>
    <row r="10" spans="1:8" ht="4.5" customHeight="1" x14ac:dyDescent="0.55000000000000004">
      <c r="A10" s="100"/>
      <c r="B10" s="107"/>
      <c r="C10" s="107"/>
      <c r="D10" s="107"/>
      <c r="E10" s="102"/>
    </row>
    <row r="11" spans="1:8" ht="21" customHeight="1" x14ac:dyDescent="0.55000000000000004">
      <c r="A11" s="103" t="s">
        <v>506</v>
      </c>
      <c r="B11" s="108">
        <f>B6+B9</f>
        <v>38</v>
      </c>
      <c r="C11" s="108">
        <f>C6+C9</f>
        <v>34</v>
      </c>
      <c r="D11" s="108">
        <f>D6+D9</f>
        <v>72</v>
      </c>
      <c r="E11" s="102"/>
    </row>
    <row r="12" spans="1:8" ht="5.25" customHeight="1" x14ac:dyDescent="0.55000000000000004">
      <c r="A12" s="100"/>
      <c r="B12" s="100"/>
      <c r="C12" s="100"/>
      <c r="D12" s="107"/>
      <c r="E12" s="102"/>
    </row>
    <row r="13" spans="1:8" ht="21" customHeight="1" x14ac:dyDescent="0.2">
      <c r="A13" s="97" t="s">
        <v>507</v>
      </c>
      <c r="B13" s="98">
        <v>14</v>
      </c>
      <c r="C13" s="98">
        <v>13</v>
      </c>
      <c r="D13" s="106">
        <f>SUM(B13:C13)</f>
        <v>27</v>
      </c>
      <c r="E13" s="163">
        <f>D16+D20+D23</f>
        <v>238</v>
      </c>
      <c r="F13" s="159" t="s">
        <v>619</v>
      </c>
      <c r="G13" s="160">
        <f>D16+D20</f>
        <v>163</v>
      </c>
      <c r="H13" s="161" t="s">
        <v>620</v>
      </c>
    </row>
    <row r="14" spans="1:8" ht="21" customHeight="1" x14ac:dyDescent="0.2">
      <c r="A14" s="97" t="s">
        <v>508</v>
      </c>
      <c r="B14" s="98">
        <v>14</v>
      </c>
      <c r="C14" s="98">
        <v>13</v>
      </c>
      <c r="D14" s="106">
        <f>SUM(B14:C14)</f>
        <v>27</v>
      </c>
      <c r="E14" s="163"/>
      <c r="F14" s="159"/>
      <c r="G14" s="160"/>
      <c r="H14" s="161"/>
    </row>
    <row r="15" spans="1:8" ht="21" customHeight="1" x14ac:dyDescent="0.2">
      <c r="A15" s="97" t="s">
        <v>621</v>
      </c>
      <c r="B15" s="98">
        <v>14</v>
      </c>
      <c r="C15" s="98">
        <v>13</v>
      </c>
      <c r="D15" s="106">
        <f>SUM(B15:C15)</f>
        <v>27</v>
      </c>
      <c r="E15" s="163"/>
      <c r="F15" s="159"/>
      <c r="G15" s="160"/>
      <c r="H15" s="161"/>
    </row>
    <row r="16" spans="1:8" ht="21" customHeight="1" x14ac:dyDescent="0.2">
      <c r="A16" s="100" t="s">
        <v>509</v>
      </c>
      <c r="B16" s="107">
        <f>SUM(B13:B15)</f>
        <v>42</v>
      </c>
      <c r="C16" s="107">
        <f>SUM(C13:C15)</f>
        <v>39</v>
      </c>
      <c r="D16" s="107">
        <f>SUM(D13:D15)</f>
        <v>81</v>
      </c>
      <c r="E16" s="163"/>
      <c r="F16" s="159"/>
      <c r="G16" s="160"/>
      <c r="H16" s="161"/>
    </row>
    <row r="17" spans="1:8" ht="21" customHeight="1" x14ac:dyDescent="0.2">
      <c r="A17" s="97" t="s">
        <v>510</v>
      </c>
      <c r="B17" s="98">
        <v>16</v>
      </c>
      <c r="C17" s="98">
        <v>12</v>
      </c>
      <c r="D17" s="106">
        <f>SUM(B17:C17)</f>
        <v>28</v>
      </c>
      <c r="E17" s="163"/>
      <c r="F17" s="159"/>
      <c r="G17" s="160"/>
      <c r="H17" s="161"/>
    </row>
    <row r="18" spans="1:8" ht="21" customHeight="1" x14ac:dyDescent="0.2">
      <c r="A18" s="97" t="s">
        <v>511</v>
      </c>
      <c r="B18" s="98">
        <v>17</v>
      </c>
      <c r="C18" s="98">
        <v>10</v>
      </c>
      <c r="D18" s="106">
        <f>SUM(B18:C18)</f>
        <v>27</v>
      </c>
      <c r="E18" s="163"/>
      <c r="F18" s="159"/>
      <c r="G18" s="160"/>
      <c r="H18" s="161"/>
    </row>
    <row r="19" spans="1:8" ht="21" customHeight="1" x14ac:dyDescent="0.2">
      <c r="A19" s="97" t="s">
        <v>978</v>
      </c>
      <c r="B19" s="98">
        <v>18</v>
      </c>
      <c r="C19" s="98">
        <v>9</v>
      </c>
      <c r="D19" s="106">
        <f>SUM(B19:C19)</f>
        <v>27</v>
      </c>
      <c r="E19" s="163"/>
      <c r="F19" s="159"/>
      <c r="G19" s="160"/>
      <c r="H19" s="161"/>
    </row>
    <row r="20" spans="1:8" ht="21" customHeight="1" x14ac:dyDescent="0.2">
      <c r="A20" s="100" t="s">
        <v>512</v>
      </c>
      <c r="B20" s="107">
        <f>SUM(B17:B19)</f>
        <v>51</v>
      </c>
      <c r="C20" s="107">
        <f>SUM(C17:C19)</f>
        <v>31</v>
      </c>
      <c r="D20" s="107">
        <f>SUM(B20:C20)</f>
        <v>82</v>
      </c>
      <c r="E20" s="163"/>
      <c r="F20" s="159"/>
      <c r="G20" s="160"/>
      <c r="H20" s="161"/>
    </row>
    <row r="21" spans="1:8" ht="21" customHeight="1" x14ac:dyDescent="0.2">
      <c r="A21" s="97" t="s">
        <v>513</v>
      </c>
      <c r="B21" s="98">
        <v>15</v>
      </c>
      <c r="C21" s="98">
        <v>23</v>
      </c>
      <c r="D21" s="106">
        <f t="shared" ref="D21:D31" si="0">SUM(B21:C21)</f>
        <v>38</v>
      </c>
      <c r="E21" s="163"/>
      <c r="F21" s="159"/>
      <c r="G21" s="160">
        <f>D23+D26</f>
        <v>154</v>
      </c>
      <c r="H21" s="161" t="s">
        <v>622</v>
      </c>
    </row>
    <row r="22" spans="1:8" ht="21" customHeight="1" x14ac:dyDescent="0.2">
      <c r="A22" s="97" t="s">
        <v>514</v>
      </c>
      <c r="B22" s="98">
        <v>19</v>
      </c>
      <c r="C22" s="98">
        <v>18</v>
      </c>
      <c r="D22" s="106">
        <f t="shared" si="0"/>
        <v>37</v>
      </c>
      <c r="E22" s="163"/>
      <c r="F22" s="159"/>
      <c r="G22" s="160"/>
      <c r="H22" s="161"/>
    </row>
    <row r="23" spans="1:8" ht="21" customHeight="1" x14ac:dyDescent="0.2">
      <c r="A23" s="100" t="s">
        <v>515</v>
      </c>
      <c r="B23" s="107">
        <f>SUM(B21:B22)</f>
        <v>34</v>
      </c>
      <c r="C23" s="107">
        <f>SUM(C21:C22)</f>
        <v>41</v>
      </c>
      <c r="D23" s="107">
        <f>SUM(D21:D22)</f>
        <v>75</v>
      </c>
      <c r="E23" s="163"/>
      <c r="F23" s="159"/>
      <c r="G23" s="160"/>
      <c r="H23" s="161"/>
    </row>
    <row r="24" spans="1:8" ht="21" customHeight="1" x14ac:dyDescent="0.2">
      <c r="A24" s="97" t="s">
        <v>516</v>
      </c>
      <c r="B24" s="98">
        <v>19</v>
      </c>
      <c r="C24" s="98">
        <v>21</v>
      </c>
      <c r="D24" s="106">
        <f t="shared" si="0"/>
        <v>40</v>
      </c>
      <c r="E24" s="163">
        <f>D26+D29+D32</f>
        <v>226</v>
      </c>
      <c r="F24" s="159" t="s">
        <v>623</v>
      </c>
      <c r="G24" s="160"/>
      <c r="H24" s="161"/>
    </row>
    <row r="25" spans="1:8" ht="21" customHeight="1" x14ac:dyDescent="0.2">
      <c r="A25" s="97" t="s">
        <v>517</v>
      </c>
      <c r="B25" s="98">
        <v>22</v>
      </c>
      <c r="C25" s="98">
        <v>17</v>
      </c>
      <c r="D25" s="106">
        <f t="shared" si="0"/>
        <v>39</v>
      </c>
      <c r="E25" s="163"/>
      <c r="F25" s="159"/>
      <c r="G25" s="160"/>
      <c r="H25" s="161"/>
    </row>
    <row r="26" spans="1:8" ht="21" customHeight="1" x14ac:dyDescent="0.2">
      <c r="A26" s="100" t="s">
        <v>518</v>
      </c>
      <c r="B26" s="107">
        <f>SUM(B24:B25)</f>
        <v>41</v>
      </c>
      <c r="C26" s="107">
        <f>SUM(C24:C25)</f>
        <v>38</v>
      </c>
      <c r="D26" s="107">
        <f>SUM(D24:D25)</f>
        <v>79</v>
      </c>
      <c r="E26" s="163"/>
      <c r="F26" s="159"/>
      <c r="G26" s="160"/>
      <c r="H26" s="161"/>
    </row>
    <row r="27" spans="1:8" ht="21" customHeight="1" x14ac:dyDescent="0.2">
      <c r="A27" s="97" t="s">
        <v>519</v>
      </c>
      <c r="B27" s="98">
        <v>13</v>
      </c>
      <c r="C27" s="98">
        <v>24</v>
      </c>
      <c r="D27" s="106">
        <f t="shared" si="0"/>
        <v>37</v>
      </c>
      <c r="E27" s="163"/>
      <c r="F27" s="159"/>
      <c r="G27" s="160">
        <f>D29+D32</f>
        <v>147</v>
      </c>
      <c r="H27" s="161" t="s">
        <v>624</v>
      </c>
    </row>
    <row r="28" spans="1:8" ht="21" customHeight="1" x14ac:dyDescent="0.2">
      <c r="A28" s="97" t="s">
        <v>520</v>
      </c>
      <c r="B28" s="98">
        <v>17</v>
      </c>
      <c r="C28" s="98">
        <v>20</v>
      </c>
      <c r="D28" s="106">
        <f t="shared" si="0"/>
        <v>37</v>
      </c>
      <c r="E28" s="163"/>
      <c r="F28" s="159"/>
      <c r="G28" s="160"/>
      <c r="H28" s="161"/>
    </row>
    <row r="29" spans="1:8" ht="21" customHeight="1" x14ac:dyDescent="0.2">
      <c r="A29" s="100" t="s">
        <v>521</v>
      </c>
      <c r="B29" s="107">
        <f>SUM(B27:B28)</f>
        <v>30</v>
      </c>
      <c r="C29" s="107">
        <f>SUM(C27:C28)</f>
        <v>44</v>
      </c>
      <c r="D29" s="107">
        <f>SUM(B29:C29)</f>
        <v>74</v>
      </c>
      <c r="E29" s="163"/>
      <c r="F29" s="159"/>
      <c r="G29" s="160"/>
      <c r="H29" s="161"/>
    </row>
    <row r="30" spans="1:8" ht="21" customHeight="1" x14ac:dyDescent="0.2">
      <c r="A30" s="97" t="s">
        <v>522</v>
      </c>
      <c r="B30" s="98">
        <v>15</v>
      </c>
      <c r="C30" s="98">
        <v>22</v>
      </c>
      <c r="D30" s="106">
        <f t="shared" si="0"/>
        <v>37</v>
      </c>
      <c r="E30" s="163"/>
      <c r="F30" s="159"/>
      <c r="G30" s="160"/>
      <c r="H30" s="161"/>
    </row>
    <row r="31" spans="1:8" ht="21" customHeight="1" x14ac:dyDescent="0.2">
      <c r="A31" s="97" t="s">
        <v>523</v>
      </c>
      <c r="B31" s="98">
        <v>15</v>
      </c>
      <c r="C31" s="98">
        <v>21</v>
      </c>
      <c r="D31" s="106">
        <f t="shared" si="0"/>
        <v>36</v>
      </c>
      <c r="E31" s="163"/>
      <c r="F31" s="159"/>
      <c r="G31" s="160"/>
      <c r="H31" s="161"/>
    </row>
    <row r="32" spans="1:8" ht="21" customHeight="1" x14ac:dyDescent="0.2">
      <c r="A32" s="100" t="s">
        <v>524</v>
      </c>
      <c r="B32" s="107">
        <f>SUM(B30:B31)</f>
        <v>30</v>
      </c>
      <c r="C32" s="107">
        <f>SUM(C30:C31)</f>
        <v>43</v>
      </c>
      <c r="D32" s="107">
        <f>SUM(D30:D31)</f>
        <v>73</v>
      </c>
      <c r="E32" s="163"/>
      <c r="F32" s="159"/>
      <c r="G32" s="160"/>
      <c r="H32" s="161"/>
    </row>
    <row r="33" spans="1:8" ht="5.25" customHeight="1" x14ac:dyDescent="0.55000000000000004">
      <c r="A33" s="100"/>
      <c r="B33" s="107"/>
      <c r="C33" s="107"/>
      <c r="D33" s="107"/>
      <c r="E33" s="99"/>
    </row>
    <row r="34" spans="1:8" ht="21" customHeight="1" x14ac:dyDescent="0.55000000000000004">
      <c r="A34" s="97" t="s">
        <v>525</v>
      </c>
      <c r="B34" s="108">
        <f>SUM(B32,B29,B26,B23,B20,B16)</f>
        <v>228</v>
      </c>
      <c r="C34" s="108">
        <f>SUM(C32,C29,C26,C23,C20,C16)</f>
        <v>236</v>
      </c>
      <c r="D34" s="108">
        <f>SUM(D32,D29,D26,D23,D20,D16)</f>
        <v>464</v>
      </c>
      <c r="E34" s="102"/>
    </row>
    <row r="35" spans="1:8" ht="5.25" customHeight="1" x14ac:dyDescent="0.55000000000000004">
      <c r="A35" s="97"/>
      <c r="B35" s="103"/>
      <c r="C35" s="103"/>
      <c r="D35" s="108"/>
      <c r="E35" s="102"/>
    </row>
    <row r="36" spans="1:8" ht="30.75" x14ac:dyDescent="0.2">
      <c r="A36" s="155" t="s">
        <v>526</v>
      </c>
      <c r="B36" s="156"/>
      <c r="C36" s="157"/>
      <c r="D36" s="109">
        <f>D11+D34</f>
        <v>536</v>
      </c>
      <c r="E36" s="104"/>
      <c r="F36" s="105"/>
      <c r="G36" s="105"/>
      <c r="H36" s="105"/>
    </row>
    <row r="38" spans="1:8" x14ac:dyDescent="0.55000000000000004">
      <c r="A38" s="116" t="s">
        <v>987</v>
      </c>
    </row>
    <row r="39" spans="1:8" ht="33" x14ac:dyDescent="0.75">
      <c r="A39" s="117" t="s">
        <v>988</v>
      </c>
    </row>
  </sheetData>
  <sheetProtection password="C71F" sheet="1" objects="1" scenarios="1"/>
  <mergeCells count="12">
    <mergeCell ref="F24:F32"/>
    <mergeCell ref="G27:G32"/>
    <mergeCell ref="H27:H32"/>
    <mergeCell ref="A36:C36"/>
    <mergeCell ref="A1:H1"/>
    <mergeCell ref="E13:E23"/>
    <mergeCell ref="F13:F23"/>
    <mergeCell ref="G13:G20"/>
    <mergeCell ref="H13:H20"/>
    <mergeCell ref="G21:G26"/>
    <mergeCell ref="H21:H26"/>
    <mergeCell ref="E24:E32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2"/>
  <sheetViews>
    <sheetView workbookViewId="0">
      <selection activeCell="D6" sqref="D6"/>
    </sheetView>
  </sheetViews>
  <sheetFormatPr defaultRowHeight="14.25" x14ac:dyDescent="0.2"/>
  <cols>
    <col min="1" max="1" width="9" style="46"/>
    <col min="2" max="2" width="14.5" style="46" customWidth="1"/>
    <col min="3" max="3" width="13.75" style="46" bestFit="1" customWidth="1"/>
    <col min="4" max="5" width="4.5" style="24" bestFit="1" customWidth="1"/>
    <col min="6" max="6" width="4.25" style="24" customWidth="1"/>
    <col min="7" max="7" width="7.375" style="24" bestFit="1" customWidth="1"/>
    <col min="8" max="8" width="6.25" style="24" customWidth="1"/>
    <col min="9" max="9" width="4.5" style="46" bestFit="1" customWidth="1"/>
    <col min="10" max="10" width="5.375" style="46" customWidth="1"/>
    <col min="11" max="12" width="6.25" style="46" bestFit="1" customWidth="1"/>
    <col min="13" max="16384" width="9" style="46"/>
  </cols>
  <sheetData>
    <row r="1" spans="3:13" ht="60" customHeight="1" x14ac:dyDescent="0.65">
      <c r="C1" s="166" t="s">
        <v>990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3:13" ht="24" x14ac:dyDescent="0.55000000000000004">
      <c r="C2" s="121" t="s">
        <v>489</v>
      </c>
      <c r="D2" s="121" t="s">
        <v>487</v>
      </c>
      <c r="E2" s="121" t="s">
        <v>488</v>
      </c>
      <c r="F2" s="121" t="s">
        <v>499</v>
      </c>
      <c r="G2" s="121" t="s">
        <v>976</v>
      </c>
      <c r="H2" s="86" t="s">
        <v>977</v>
      </c>
      <c r="I2" s="25" t="s">
        <v>499</v>
      </c>
      <c r="J2" s="123"/>
      <c r="K2" s="124"/>
      <c r="L2" s="124"/>
      <c r="M2" s="125"/>
    </row>
    <row r="3" spans="3:13" ht="27.75" x14ac:dyDescent="0.65">
      <c r="C3" s="87" t="s">
        <v>611</v>
      </c>
      <c r="D3" s="67">
        <f>'ยอดรวมแยกชายหญิง รายห้อง100659'!B6</f>
        <v>16</v>
      </c>
      <c r="E3" s="67">
        <f>'ยอดรวมแยกชายหญิง รายห้อง100659'!C6</f>
        <v>19</v>
      </c>
      <c r="F3" s="51">
        <f>D3+E3</f>
        <v>35</v>
      </c>
      <c r="G3" s="11">
        <v>2</v>
      </c>
      <c r="H3" s="88">
        <f>F3</f>
        <v>35</v>
      </c>
      <c r="I3" s="118"/>
      <c r="J3" s="168"/>
      <c r="K3" s="126"/>
      <c r="L3" s="126"/>
      <c r="M3" s="127"/>
    </row>
    <row r="4" spans="3:13" ht="27.75" x14ac:dyDescent="0.65">
      <c r="C4" s="87" t="s">
        <v>612</v>
      </c>
      <c r="D4" s="89">
        <f>'ยอดรวมแยกชายหญิง รายห้อง100659'!B9</f>
        <v>22</v>
      </c>
      <c r="E4" s="89">
        <f>'ยอดรวมแยกชายหญิง รายห้อง100659'!C9</f>
        <v>15</v>
      </c>
      <c r="F4" s="51">
        <f>D4+E4</f>
        <v>37</v>
      </c>
      <c r="G4" s="11">
        <v>2</v>
      </c>
      <c r="H4" s="88">
        <f>F4</f>
        <v>37</v>
      </c>
      <c r="I4" s="119"/>
      <c r="J4" s="168"/>
      <c r="K4" s="126"/>
      <c r="L4" s="126"/>
      <c r="M4" s="127"/>
    </row>
    <row r="5" spans="3:13" ht="27.75" x14ac:dyDescent="0.65">
      <c r="C5" s="110" t="s">
        <v>506</v>
      </c>
      <c r="D5" s="111">
        <f>SUM(D3:D4)</f>
        <v>38</v>
      </c>
      <c r="E5" s="111">
        <f>SUM(E3:E4)</f>
        <v>34</v>
      </c>
      <c r="F5" s="112">
        <f>SUM(D5:E5)</f>
        <v>72</v>
      </c>
      <c r="G5" s="112">
        <v>4</v>
      </c>
      <c r="H5" s="113">
        <f>H3+H4</f>
        <v>72</v>
      </c>
      <c r="I5" s="119"/>
      <c r="J5" s="122"/>
      <c r="K5" s="126"/>
      <c r="L5" s="126"/>
      <c r="M5" s="127"/>
    </row>
    <row r="6" spans="3:13" ht="27.75" x14ac:dyDescent="0.65">
      <c r="C6" s="87" t="s">
        <v>613</v>
      </c>
      <c r="D6" s="67">
        <f>'ยอดรวมแยกชายหญิง รายห้อง100659'!B16</f>
        <v>42</v>
      </c>
      <c r="E6" s="67">
        <f>'ยอดรวมแยกชายหญิง รายห้อง100659'!C16</f>
        <v>39</v>
      </c>
      <c r="F6" s="67">
        <f>SUM(D6:E6)</f>
        <v>81</v>
      </c>
      <c r="G6" s="11">
        <v>3</v>
      </c>
      <c r="H6" s="88">
        <f>F6</f>
        <v>81</v>
      </c>
      <c r="I6" s="119"/>
      <c r="J6" s="171" t="s">
        <v>991</v>
      </c>
      <c r="K6" s="169">
        <f>SUM(H6:H8)</f>
        <v>238</v>
      </c>
      <c r="L6" s="170">
        <f>SUM(H6:H7)</f>
        <v>163</v>
      </c>
      <c r="M6" s="164" t="s">
        <v>993</v>
      </c>
    </row>
    <row r="7" spans="3:13" ht="24.95" customHeight="1" x14ac:dyDescent="0.65">
      <c r="C7" s="87" t="s">
        <v>614</v>
      </c>
      <c r="D7" s="89">
        <f>'ยอดรวมแยกชายหญิง รายห้อง100659'!B20</f>
        <v>51</v>
      </c>
      <c r="E7" s="89">
        <f>'ยอดรวมแยกชายหญิง รายห้อง100659'!C20</f>
        <v>31</v>
      </c>
      <c r="F7" s="67">
        <f t="shared" ref="F7:F11" si="0">SUM(D7:E7)</f>
        <v>82</v>
      </c>
      <c r="G7" s="11">
        <v>3</v>
      </c>
      <c r="H7" s="88">
        <f t="shared" ref="H7:H11" si="1">F7</f>
        <v>82</v>
      </c>
      <c r="I7" s="119"/>
      <c r="J7" s="172"/>
      <c r="K7" s="169"/>
      <c r="L7" s="170"/>
      <c r="M7" s="165"/>
    </row>
    <row r="8" spans="3:13" ht="24.95" customHeight="1" x14ac:dyDescent="0.65">
      <c r="C8" s="87" t="s">
        <v>615</v>
      </c>
      <c r="D8" s="89">
        <f>'ยอดรวมแยกชายหญิง รายห้อง100659'!B23</f>
        <v>34</v>
      </c>
      <c r="E8" s="89">
        <f>'ยอดรวมแยกชายหญิง รายห้อง100659'!C23</f>
        <v>41</v>
      </c>
      <c r="F8" s="67">
        <f t="shared" si="0"/>
        <v>75</v>
      </c>
      <c r="G8" s="11">
        <v>2</v>
      </c>
      <c r="H8" s="88">
        <f t="shared" si="1"/>
        <v>75</v>
      </c>
      <c r="I8" s="119"/>
      <c r="J8" s="172"/>
      <c r="K8" s="169"/>
      <c r="L8" s="170">
        <f>SUM(H8:H9)</f>
        <v>154</v>
      </c>
      <c r="M8" s="164" t="s">
        <v>994</v>
      </c>
    </row>
    <row r="9" spans="3:13" ht="24.95" customHeight="1" x14ac:dyDescent="0.65">
      <c r="C9" s="87" t="s">
        <v>616</v>
      </c>
      <c r="D9" s="89">
        <f>'ยอดรวมแยกชายหญิง รายห้อง100659'!B26</f>
        <v>41</v>
      </c>
      <c r="E9" s="89">
        <f>'ยอดรวมแยกชายหญิง รายห้อง100659'!C26</f>
        <v>38</v>
      </c>
      <c r="F9" s="67">
        <f t="shared" si="0"/>
        <v>79</v>
      </c>
      <c r="G9" s="11">
        <v>2</v>
      </c>
      <c r="H9" s="88">
        <f t="shared" si="1"/>
        <v>79</v>
      </c>
      <c r="I9" s="119"/>
      <c r="J9" s="171" t="s">
        <v>992</v>
      </c>
      <c r="K9" s="169">
        <f>SUM(H9:H11)</f>
        <v>226</v>
      </c>
      <c r="L9" s="170"/>
      <c r="M9" s="165"/>
    </row>
    <row r="10" spans="3:13" ht="24.95" customHeight="1" x14ac:dyDescent="0.65">
      <c r="C10" s="87" t="s">
        <v>617</v>
      </c>
      <c r="D10" s="89">
        <f>'ยอดรวมแยกชายหญิง รายห้อง100659'!B29</f>
        <v>30</v>
      </c>
      <c r="E10" s="89">
        <f>'ยอดรวมแยกชายหญิง รายห้อง100659'!C29</f>
        <v>44</v>
      </c>
      <c r="F10" s="67">
        <f t="shared" si="0"/>
        <v>74</v>
      </c>
      <c r="G10" s="11">
        <v>2</v>
      </c>
      <c r="H10" s="88">
        <f t="shared" si="1"/>
        <v>74</v>
      </c>
      <c r="I10" s="119"/>
      <c r="J10" s="172"/>
      <c r="K10" s="169"/>
      <c r="L10" s="170">
        <f>SUM(H10:H11)</f>
        <v>147</v>
      </c>
      <c r="M10" s="164" t="s">
        <v>995</v>
      </c>
    </row>
    <row r="11" spans="3:13" ht="24.95" customHeight="1" x14ac:dyDescent="0.65">
      <c r="C11" s="87" t="s">
        <v>618</v>
      </c>
      <c r="D11" s="89">
        <f>'ยอดรวมแยกชายหญิง รายห้อง100659'!B32</f>
        <v>30</v>
      </c>
      <c r="E11" s="89">
        <f>'ยอดรวมแยกชายหญิง รายห้อง100659'!C32</f>
        <v>43</v>
      </c>
      <c r="F11" s="67">
        <f t="shared" si="0"/>
        <v>73</v>
      </c>
      <c r="G11" s="11">
        <v>2</v>
      </c>
      <c r="H11" s="88">
        <f t="shared" si="1"/>
        <v>73</v>
      </c>
      <c r="I11" s="120"/>
      <c r="J11" s="172"/>
      <c r="K11" s="169"/>
      <c r="L11" s="170"/>
      <c r="M11" s="165"/>
    </row>
    <row r="12" spans="3:13" ht="32.25" customHeight="1" x14ac:dyDescent="0.65">
      <c r="C12" s="110" t="s">
        <v>525</v>
      </c>
      <c r="D12" s="111">
        <f>SUM(D6:D11)</f>
        <v>228</v>
      </c>
      <c r="E12" s="111">
        <f>SUM(E6:E11)</f>
        <v>236</v>
      </c>
      <c r="F12" s="112">
        <f>SUM(F6:F11)</f>
        <v>464</v>
      </c>
      <c r="G12" s="114">
        <f>SUM(G6:G11)</f>
        <v>14</v>
      </c>
      <c r="H12" s="113">
        <f>SUM(H6:H11)</f>
        <v>464</v>
      </c>
      <c r="I12" s="90">
        <f>H5+H12</f>
        <v>536</v>
      </c>
      <c r="J12" s="128"/>
      <c r="K12" s="129"/>
      <c r="L12" s="129"/>
      <c r="M12" s="130"/>
    </row>
  </sheetData>
  <mergeCells count="12">
    <mergeCell ref="M6:M7"/>
    <mergeCell ref="M8:M9"/>
    <mergeCell ref="M10:M11"/>
    <mergeCell ref="C1:M1"/>
    <mergeCell ref="J3:J4"/>
    <mergeCell ref="K9:K11"/>
    <mergeCell ref="K6:K8"/>
    <mergeCell ref="L10:L11"/>
    <mergeCell ref="L8:L9"/>
    <mergeCell ref="L6:L7"/>
    <mergeCell ref="J6:J8"/>
    <mergeCell ref="J9:J11"/>
  </mergeCells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25" x14ac:dyDescent="0.2"/>
  <cols>
    <col min="1" max="1" width="2.875" style="46" bestFit="1" customWidth="1"/>
    <col min="2" max="2" width="4.875" style="46" bestFit="1" customWidth="1"/>
    <col min="3" max="3" width="4.5" style="46" customWidth="1"/>
    <col min="4" max="4" width="9" style="46"/>
    <col min="5" max="5" width="18.5" style="46" customWidth="1"/>
    <col min="6" max="10" width="4.625" style="46" customWidth="1"/>
    <col min="11" max="16384" width="9" style="46"/>
  </cols>
  <sheetData>
    <row r="1" spans="1:10" ht="24" x14ac:dyDescent="0.55000000000000004">
      <c r="A1" s="173" t="s">
        <v>1086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24" x14ac:dyDescent="0.2">
      <c r="A2" s="139" t="s">
        <v>551</v>
      </c>
      <c r="B2" s="42" t="s">
        <v>552</v>
      </c>
      <c r="C2" s="174" t="s">
        <v>553</v>
      </c>
      <c r="D2" s="175"/>
      <c r="E2" s="176"/>
      <c r="F2" s="139" t="s">
        <v>1075</v>
      </c>
      <c r="G2" s="139" t="s">
        <v>489</v>
      </c>
      <c r="H2" s="42"/>
      <c r="I2" s="42"/>
      <c r="J2" s="42"/>
    </row>
    <row r="3" spans="1:10" ht="20.100000000000001" customHeight="1" x14ac:dyDescent="0.55000000000000004">
      <c r="A3" s="51">
        <v>1</v>
      </c>
      <c r="B3" s="55"/>
      <c r="C3" s="56" t="s">
        <v>2</v>
      </c>
      <c r="D3" s="57" t="s">
        <v>1070</v>
      </c>
      <c r="E3" s="56" t="s">
        <v>1060</v>
      </c>
      <c r="F3" s="49" t="s">
        <v>1076</v>
      </c>
      <c r="G3" s="49"/>
      <c r="H3" s="49"/>
      <c r="I3" s="49"/>
      <c r="J3" s="49"/>
    </row>
    <row r="4" spans="1:10" ht="20.100000000000001" customHeight="1" x14ac:dyDescent="0.55000000000000004">
      <c r="A4" s="51">
        <v>2</v>
      </c>
      <c r="B4" s="57"/>
      <c r="C4" s="56" t="s">
        <v>2</v>
      </c>
      <c r="D4" s="57" t="s">
        <v>253</v>
      </c>
      <c r="E4" s="56" t="s">
        <v>1060</v>
      </c>
      <c r="F4" s="49" t="s">
        <v>1076</v>
      </c>
      <c r="G4" s="49"/>
      <c r="H4" s="49"/>
      <c r="I4" s="49"/>
      <c r="J4" s="49"/>
    </row>
    <row r="5" spans="1:10" ht="20.100000000000001" customHeight="1" x14ac:dyDescent="0.55000000000000004">
      <c r="A5" s="51">
        <v>3</v>
      </c>
      <c r="B5" s="55"/>
      <c r="C5" s="56" t="s">
        <v>2</v>
      </c>
      <c r="D5" s="57" t="s">
        <v>1071</v>
      </c>
      <c r="E5" s="56" t="s">
        <v>1072</v>
      </c>
      <c r="F5" s="49" t="s">
        <v>1076</v>
      </c>
      <c r="G5" s="49"/>
      <c r="H5" s="49"/>
      <c r="I5" s="49"/>
      <c r="J5" s="49"/>
    </row>
    <row r="6" spans="1:10" ht="20.100000000000001" customHeight="1" x14ac:dyDescent="0.55000000000000004">
      <c r="A6" s="51">
        <v>4</v>
      </c>
      <c r="B6" s="57"/>
      <c r="C6" s="58" t="s">
        <v>2</v>
      </c>
      <c r="D6" s="58" t="s">
        <v>1068</v>
      </c>
      <c r="E6" s="58" t="s">
        <v>1069</v>
      </c>
      <c r="F6" s="49" t="s">
        <v>1077</v>
      </c>
      <c r="G6" s="49"/>
      <c r="H6" s="49"/>
      <c r="I6" s="49"/>
      <c r="J6" s="49"/>
    </row>
    <row r="7" spans="1:10" ht="20.100000000000001" customHeight="1" x14ac:dyDescent="0.55000000000000004">
      <c r="A7" s="51">
        <v>5</v>
      </c>
      <c r="B7" s="55"/>
      <c r="C7" s="55" t="s">
        <v>0</v>
      </c>
      <c r="D7" s="55" t="s">
        <v>1065</v>
      </c>
      <c r="E7" s="55" t="s">
        <v>1066</v>
      </c>
      <c r="F7" s="49" t="s">
        <v>1078</v>
      </c>
      <c r="G7" s="49"/>
      <c r="H7" s="49"/>
      <c r="I7" s="49"/>
      <c r="J7" s="49"/>
    </row>
    <row r="8" spans="1:10" ht="20.100000000000001" customHeight="1" x14ac:dyDescent="0.55000000000000004">
      <c r="A8" s="51">
        <v>6</v>
      </c>
      <c r="B8" s="57"/>
      <c r="C8" s="55" t="s">
        <v>0</v>
      </c>
      <c r="D8" s="55" t="s">
        <v>1067</v>
      </c>
      <c r="E8" s="55" t="s">
        <v>1060</v>
      </c>
      <c r="F8" s="49" t="s">
        <v>1078</v>
      </c>
      <c r="G8" s="49"/>
      <c r="H8" s="49"/>
      <c r="I8" s="49"/>
      <c r="J8" s="49"/>
    </row>
    <row r="9" spans="1:10" ht="20.100000000000001" customHeight="1" x14ac:dyDescent="0.55000000000000004">
      <c r="A9" s="51">
        <v>7</v>
      </c>
      <c r="B9" s="55"/>
      <c r="C9" s="57" t="s">
        <v>2</v>
      </c>
      <c r="D9" s="37" t="s">
        <v>1061</v>
      </c>
      <c r="E9" s="37" t="s">
        <v>1062</v>
      </c>
      <c r="F9" s="49" t="s">
        <v>1079</v>
      </c>
      <c r="G9" s="49"/>
      <c r="H9" s="49"/>
      <c r="I9" s="49"/>
      <c r="J9" s="49"/>
    </row>
    <row r="10" spans="1:10" ht="20.100000000000001" customHeight="1" x14ac:dyDescent="0.55000000000000004">
      <c r="A10" s="51">
        <v>8</v>
      </c>
      <c r="B10" s="64"/>
      <c r="C10" s="57" t="s">
        <v>2</v>
      </c>
      <c r="D10" s="37" t="s">
        <v>1063</v>
      </c>
      <c r="E10" s="37" t="s">
        <v>1062</v>
      </c>
      <c r="F10" s="49" t="s">
        <v>1080</v>
      </c>
      <c r="G10" s="143"/>
      <c r="H10" s="143"/>
      <c r="I10" s="143"/>
      <c r="J10" s="49"/>
    </row>
    <row r="11" spans="1:10" ht="20.100000000000001" customHeight="1" x14ac:dyDescent="0.55000000000000004">
      <c r="A11" s="51">
        <v>9</v>
      </c>
      <c r="B11" s="57"/>
      <c r="C11" s="57" t="s">
        <v>0</v>
      </c>
      <c r="D11" s="37" t="s">
        <v>1064</v>
      </c>
      <c r="E11" s="37" t="s">
        <v>1062</v>
      </c>
      <c r="F11" s="49" t="s">
        <v>1080</v>
      </c>
      <c r="G11" s="49"/>
      <c r="H11" s="49"/>
      <c r="I11" s="49"/>
      <c r="J11" s="49"/>
    </row>
    <row r="12" spans="1:10" ht="20.100000000000001" customHeight="1" x14ac:dyDescent="0.55000000000000004">
      <c r="A12" s="51">
        <v>10</v>
      </c>
      <c r="B12" s="55"/>
      <c r="C12" s="55" t="s">
        <v>0</v>
      </c>
      <c r="D12" s="49" t="s">
        <v>1058</v>
      </c>
      <c r="E12" s="49" t="s">
        <v>1059</v>
      </c>
      <c r="F12" s="49" t="s">
        <v>1081</v>
      </c>
      <c r="G12" s="49"/>
      <c r="H12" s="49"/>
      <c r="I12" s="49"/>
      <c r="J12" s="49"/>
    </row>
    <row r="13" spans="1:10" ht="20.100000000000001" customHeight="1" x14ac:dyDescent="0.55000000000000004">
      <c r="A13" s="51">
        <v>11</v>
      </c>
      <c r="B13" s="57"/>
      <c r="C13" s="55" t="s">
        <v>0</v>
      </c>
      <c r="D13" s="49" t="s">
        <v>208</v>
      </c>
      <c r="E13" s="49" t="s">
        <v>1060</v>
      </c>
      <c r="F13" s="49" t="s">
        <v>1081</v>
      </c>
      <c r="G13" s="49"/>
      <c r="H13" s="49"/>
      <c r="I13" s="49"/>
      <c r="J13" s="49"/>
    </row>
    <row r="14" spans="1:10" ht="20.100000000000001" customHeight="1" x14ac:dyDescent="0.55000000000000004">
      <c r="A14" s="51">
        <v>12</v>
      </c>
      <c r="B14" s="55"/>
      <c r="C14" s="57" t="s">
        <v>2</v>
      </c>
      <c r="D14" s="49" t="s">
        <v>1054</v>
      </c>
      <c r="E14" s="49" t="s">
        <v>1055</v>
      </c>
      <c r="F14" s="49" t="s">
        <v>1082</v>
      </c>
      <c r="G14" s="49"/>
      <c r="H14" s="49"/>
      <c r="I14" s="49"/>
      <c r="J14" s="49"/>
    </row>
    <row r="15" spans="1:10" ht="20.100000000000001" customHeight="1" x14ac:dyDescent="0.55000000000000004">
      <c r="A15" s="51">
        <v>13</v>
      </c>
      <c r="B15" s="57"/>
      <c r="C15" s="57" t="s">
        <v>2</v>
      </c>
      <c r="D15" s="49" t="s">
        <v>1056</v>
      </c>
      <c r="E15" s="49" t="s">
        <v>1057</v>
      </c>
      <c r="F15" s="49" t="s">
        <v>1082</v>
      </c>
      <c r="G15" s="49"/>
      <c r="H15" s="49"/>
      <c r="I15" s="49"/>
      <c r="J15" s="49"/>
    </row>
    <row r="16" spans="1:10" ht="20.100000000000001" customHeight="1" x14ac:dyDescent="0.55000000000000004">
      <c r="A16" s="51">
        <v>14</v>
      </c>
      <c r="B16" s="55"/>
      <c r="C16" s="57" t="s">
        <v>2</v>
      </c>
      <c r="D16" s="49" t="s">
        <v>480</v>
      </c>
      <c r="E16" s="49" t="s">
        <v>423</v>
      </c>
      <c r="F16" s="49" t="s">
        <v>1083</v>
      </c>
      <c r="G16" s="49"/>
      <c r="H16" s="49"/>
      <c r="I16" s="49"/>
      <c r="J16" s="49"/>
    </row>
    <row r="17" spans="1:10" ht="20.100000000000001" customHeight="1" x14ac:dyDescent="0.55000000000000004">
      <c r="A17" s="51">
        <v>15</v>
      </c>
      <c r="B17" s="57"/>
      <c r="C17" s="4" t="s">
        <v>2</v>
      </c>
      <c r="D17" s="49" t="s">
        <v>1049</v>
      </c>
      <c r="E17" s="49" t="s">
        <v>1050</v>
      </c>
      <c r="F17" s="49" t="s">
        <v>1084</v>
      </c>
      <c r="G17" s="49"/>
      <c r="H17" s="49"/>
      <c r="I17" s="49"/>
      <c r="J17" s="49"/>
    </row>
    <row r="18" spans="1:10" ht="20.100000000000001" customHeight="1" x14ac:dyDescent="0.55000000000000004">
      <c r="A18" s="51">
        <v>16</v>
      </c>
      <c r="B18" s="55"/>
      <c r="C18" s="38" t="s">
        <v>0</v>
      </c>
      <c r="D18" s="49" t="s">
        <v>1052</v>
      </c>
      <c r="E18" s="49" t="s">
        <v>1053</v>
      </c>
      <c r="F18" s="49" t="s">
        <v>1085</v>
      </c>
      <c r="G18" s="49"/>
      <c r="H18" s="49"/>
      <c r="I18" s="49"/>
      <c r="J18" s="49"/>
    </row>
  </sheetData>
  <mergeCells count="2">
    <mergeCell ref="A1:J1"/>
    <mergeCell ref="C2:E2"/>
  </mergeCells>
  <pageMargins left="1.48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7" workbookViewId="0">
      <selection activeCell="M25" sqref="M25"/>
    </sheetView>
  </sheetViews>
  <sheetFormatPr defaultRowHeight="14.25" x14ac:dyDescent="0.2"/>
  <cols>
    <col min="1" max="1" width="2.875" style="46" bestFit="1" customWidth="1"/>
    <col min="2" max="2" width="4.875" style="46" bestFit="1" customWidth="1"/>
    <col min="3" max="3" width="4.5" style="46" customWidth="1"/>
    <col min="4" max="4" width="9" style="46"/>
    <col min="5" max="5" width="19.875" style="46" customWidth="1"/>
    <col min="6" max="10" width="4.625" style="46" customWidth="1"/>
    <col min="11" max="16384" width="9" style="46"/>
  </cols>
  <sheetData>
    <row r="1" spans="1:10" ht="24" x14ac:dyDescent="0.55000000000000004">
      <c r="A1" s="173" t="s">
        <v>951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24" x14ac:dyDescent="0.2">
      <c r="A2" s="71" t="s">
        <v>551</v>
      </c>
      <c r="B2" s="42" t="s">
        <v>552</v>
      </c>
      <c r="C2" s="174" t="s">
        <v>553</v>
      </c>
      <c r="D2" s="175"/>
      <c r="E2" s="176"/>
      <c r="F2" s="71" t="s">
        <v>487</v>
      </c>
      <c r="G2" s="71" t="s">
        <v>488</v>
      </c>
      <c r="H2" s="42"/>
      <c r="I2" s="42"/>
      <c r="J2" s="42"/>
    </row>
    <row r="3" spans="1:10" ht="20.100000000000001" customHeight="1" x14ac:dyDescent="0.55000000000000004">
      <c r="A3" s="51">
        <v>1</v>
      </c>
      <c r="B3" s="55">
        <v>7081</v>
      </c>
      <c r="C3" s="56" t="s">
        <v>2</v>
      </c>
      <c r="D3" s="56" t="s">
        <v>91</v>
      </c>
      <c r="E3" s="56" t="s">
        <v>921</v>
      </c>
      <c r="F3" s="49">
        <v>1</v>
      </c>
      <c r="G3" s="49"/>
      <c r="H3" s="49"/>
      <c r="I3" s="49"/>
      <c r="J3" s="49"/>
    </row>
    <row r="4" spans="1:10" ht="20.100000000000001" customHeight="1" x14ac:dyDescent="0.55000000000000004">
      <c r="A4" s="51">
        <v>2</v>
      </c>
      <c r="B4" s="57">
        <v>7082</v>
      </c>
      <c r="C4" s="56" t="s">
        <v>2</v>
      </c>
      <c r="D4" s="58" t="s">
        <v>922</v>
      </c>
      <c r="E4" s="58" t="s">
        <v>336</v>
      </c>
      <c r="F4" s="49">
        <v>2</v>
      </c>
      <c r="G4" s="49"/>
      <c r="H4" s="49"/>
      <c r="I4" s="49"/>
      <c r="J4" s="49"/>
    </row>
    <row r="5" spans="1:10" ht="20.100000000000001" customHeight="1" x14ac:dyDescent="0.55000000000000004">
      <c r="A5" s="51">
        <v>3</v>
      </c>
      <c r="B5" s="55">
        <v>7083</v>
      </c>
      <c r="C5" s="56" t="s">
        <v>2</v>
      </c>
      <c r="D5" s="56" t="s">
        <v>923</v>
      </c>
      <c r="E5" s="56" t="s">
        <v>924</v>
      </c>
      <c r="F5" s="49">
        <v>3</v>
      </c>
      <c r="G5" s="49"/>
      <c r="H5" s="49"/>
      <c r="I5" s="49"/>
      <c r="J5" s="49"/>
    </row>
    <row r="6" spans="1:10" ht="20.100000000000001" customHeight="1" x14ac:dyDescent="0.55000000000000004">
      <c r="A6" s="51">
        <v>4</v>
      </c>
      <c r="B6" s="57">
        <v>7084</v>
      </c>
      <c r="C6" s="56" t="s">
        <v>2</v>
      </c>
      <c r="D6" s="58" t="s">
        <v>925</v>
      </c>
      <c r="E6" s="58" t="s">
        <v>926</v>
      </c>
      <c r="F6" s="49">
        <v>4</v>
      </c>
      <c r="G6" s="49"/>
      <c r="H6" s="49"/>
      <c r="I6" s="49"/>
      <c r="J6" s="49"/>
    </row>
    <row r="7" spans="1:10" ht="20.100000000000001" customHeight="1" x14ac:dyDescent="0.55000000000000004">
      <c r="A7" s="51">
        <v>5</v>
      </c>
      <c r="B7" s="55">
        <v>7085</v>
      </c>
      <c r="C7" s="56" t="s">
        <v>2</v>
      </c>
      <c r="D7" s="56" t="s">
        <v>927</v>
      </c>
      <c r="E7" s="56" t="s">
        <v>928</v>
      </c>
      <c r="F7" s="49">
        <v>5</v>
      </c>
      <c r="G7" s="49"/>
      <c r="H7" s="49"/>
      <c r="I7" s="49"/>
      <c r="J7" s="49"/>
    </row>
    <row r="8" spans="1:10" ht="20.100000000000001" customHeight="1" x14ac:dyDescent="0.55000000000000004">
      <c r="A8" s="51">
        <v>6</v>
      </c>
      <c r="B8" s="57">
        <v>7086</v>
      </c>
      <c r="C8" s="56" t="s">
        <v>2</v>
      </c>
      <c r="D8" s="58" t="s">
        <v>929</v>
      </c>
      <c r="E8" s="58" t="s">
        <v>930</v>
      </c>
      <c r="F8" s="49">
        <v>6</v>
      </c>
      <c r="G8" s="49"/>
      <c r="H8" s="49"/>
      <c r="I8" s="49"/>
      <c r="J8" s="49"/>
    </row>
    <row r="9" spans="1:10" ht="20.100000000000001" customHeight="1" x14ac:dyDescent="0.55000000000000004">
      <c r="A9" s="51">
        <v>7</v>
      </c>
      <c r="B9" s="55">
        <v>7087</v>
      </c>
      <c r="C9" s="56" t="s">
        <v>2</v>
      </c>
      <c r="D9" s="56" t="s">
        <v>3</v>
      </c>
      <c r="E9" s="56" t="s">
        <v>931</v>
      </c>
      <c r="F9" s="49">
        <v>7</v>
      </c>
      <c r="G9" s="49"/>
      <c r="H9" s="49"/>
      <c r="I9" s="49"/>
      <c r="J9" s="49"/>
    </row>
    <row r="10" spans="1:10" ht="20.100000000000001" customHeight="1" x14ac:dyDescent="0.55000000000000004">
      <c r="A10" s="51">
        <v>8</v>
      </c>
      <c r="B10" s="64">
        <v>7088</v>
      </c>
      <c r="C10" s="142" t="s">
        <v>2</v>
      </c>
      <c r="D10" s="83" t="s">
        <v>936</v>
      </c>
      <c r="E10" s="83" t="s">
        <v>937</v>
      </c>
      <c r="F10" s="143">
        <v>8</v>
      </c>
      <c r="G10" s="143"/>
      <c r="H10" s="143"/>
      <c r="I10" s="143"/>
      <c r="J10" s="49"/>
    </row>
    <row r="11" spans="1:10" ht="20.100000000000001" customHeight="1" x14ac:dyDescent="0.55000000000000004">
      <c r="A11" s="51">
        <v>9</v>
      </c>
      <c r="B11" s="57">
        <v>7164</v>
      </c>
      <c r="C11" s="56" t="s">
        <v>2</v>
      </c>
      <c r="D11" s="56" t="s">
        <v>1011</v>
      </c>
      <c r="E11" s="56" t="s">
        <v>1012</v>
      </c>
      <c r="F11" s="49">
        <v>9</v>
      </c>
      <c r="G11" s="49"/>
      <c r="H11" s="49"/>
      <c r="I11" s="49"/>
      <c r="J11" s="49"/>
    </row>
    <row r="12" spans="1:10" ht="20.100000000000001" customHeight="1" x14ac:dyDescent="0.55000000000000004">
      <c r="A12" s="51">
        <v>10</v>
      </c>
      <c r="B12" s="55">
        <v>7089</v>
      </c>
      <c r="C12" s="57" t="s">
        <v>0</v>
      </c>
      <c r="D12" s="58" t="s">
        <v>932</v>
      </c>
      <c r="E12" s="58" t="s">
        <v>933</v>
      </c>
      <c r="F12" s="49"/>
      <c r="G12" s="49">
        <v>1</v>
      </c>
      <c r="H12" s="49"/>
      <c r="I12" s="49"/>
      <c r="J12" s="49"/>
    </row>
    <row r="13" spans="1:10" ht="20.100000000000001" customHeight="1" x14ac:dyDescent="0.55000000000000004">
      <c r="A13" s="51">
        <v>11</v>
      </c>
      <c r="B13" s="57">
        <v>7090</v>
      </c>
      <c r="C13" s="57" t="s">
        <v>0</v>
      </c>
      <c r="D13" s="56" t="s">
        <v>934</v>
      </c>
      <c r="E13" s="56" t="s">
        <v>935</v>
      </c>
      <c r="F13" s="49"/>
      <c r="G13" s="49">
        <v>2</v>
      </c>
      <c r="H13" s="49"/>
      <c r="I13" s="49"/>
      <c r="J13" s="49"/>
    </row>
    <row r="14" spans="1:10" ht="20.100000000000001" customHeight="1" x14ac:dyDescent="0.55000000000000004">
      <c r="A14" s="51">
        <v>12</v>
      </c>
      <c r="B14" s="55">
        <v>7091</v>
      </c>
      <c r="C14" s="57" t="s">
        <v>0</v>
      </c>
      <c r="D14" s="56" t="s">
        <v>938</v>
      </c>
      <c r="E14" s="56" t="s">
        <v>406</v>
      </c>
      <c r="F14" s="49"/>
      <c r="G14" s="49">
        <v>3</v>
      </c>
      <c r="H14" s="49"/>
      <c r="I14" s="49"/>
      <c r="J14" s="49"/>
    </row>
    <row r="15" spans="1:10" ht="20.100000000000001" customHeight="1" x14ac:dyDescent="0.55000000000000004">
      <c r="A15" s="51">
        <v>13</v>
      </c>
      <c r="B15" s="57">
        <v>7092</v>
      </c>
      <c r="C15" s="57" t="s">
        <v>0</v>
      </c>
      <c r="D15" s="58" t="s">
        <v>939</v>
      </c>
      <c r="E15" s="58" t="s">
        <v>940</v>
      </c>
      <c r="F15" s="49"/>
      <c r="G15" s="49">
        <v>4</v>
      </c>
      <c r="H15" s="49"/>
      <c r="I15" s="49"/>
      <c r="J15" s="49"/>
    </row>
    <row r="16" spans="1:10" ht="20.100000000000001" customHeight="1" x14ac:dyDescent="0.55000000000000004">
      <c r="A16" s="51">
        <v>14</v>
      </c>
      <c r="B16" s="55">
        <v>7093</v>
      </c>
      <c r="C16" s="57" t="s">
        <v>0</v>
      </c>
      <c r="D16" s="56" t="s">
        <v>941</v>
      </c>
      <c r="E16" s="56" t="s">
        <v>942</v>
      </c>
      <c r="F16" s="49"/>
      <c r="G16" s="49">
        <v>5</v>
      </c>
      <c r="H16" s="49"/>
      <c r="I16" s="49"/>
      <c r="J16" s="49"/>
    </row>
    <row r="17" spans="1:10" ht="20.100000000000001" customHeight="1" x14ac:dyDescent="0.55000000000000004">
      <c r="A17" s="51">
        <v>15</v>
      </c>
      <c r="B17" s="57">
        <v>7094</v>
      </c>
      <c r="C17" s="57" t="s">
        <v>0</v>
      </c>
      <c r="D17" s="58" t="s">
        <v>943</v>
      </c>
      <c r="E17" s="58" t="s">
        <v>944</v>
      </c>
      <c r="F17" s="49"/>
      <c r="G17" s="49">
        <v>6</v>
      </c>
      <c r="H17" s="49"/>
      <c r="I17" s="49"/>
      <c r="J17" s="49"/>
    </row>
    <row r="18" spans="1:10" ht="20.100000000000001" customHeight="1" x14ac:dyDescent="0.55000000000000004">
      <c r="A18" s="51">
        <v>16</v>
      </c>
      <c r="B18" s="55">
        <v>7095</v>
      </c>
      <c r="C18" s="57" t="s">
        <v>0</v>
      </c>
      <c r="D18" s="56" t="s">
        <v>945</v>
      </c>
      <c r="E18" s="56" t="s">
        <v>58</v>
      </c>
      <c r="F18" s="49"/>
      <c r="G18" s="49">
        <v>7</v>
      </c>
      <c r="H18" s="49"/>
      <c r="I18" s="49"/>
      <c r="J18" s="49"/>
    </row>
    <row r="19" spans="1:10" ht="20.100000000000001" customHeight="1" x14ac:dyDescent="0.55000000000000004">
      <c r="A19" s="51">
        <v>17</v>
      </c>
      <c r="B19" s="57">
        <v>7096</v>
      </c>
      <c r="C19" s="57" t="s">
        <v>0</v>
      </c>
      <c r="D19" s="56" t="s">
        <v>946</v>
      </c>
      <c r="E19" s="56" t="s">
        <v>127</v>
      </c>
      <c r="F19" s="49"/>
      <c r="G19" s="49">
        <v>8</v>
      </c>
      <c r="H19" s="49"/>
      <c r="I19" s="49"/>
      <c r="J19" s="49"/>
    </row>
    <row r="20" spans="1:10" ht="24" x14ac:dyDescent="0.55000000000000004">
      <c r="A20" s="51">
        <v>18</v>
      </c>
      <c r="B20" s="55">
        <v>7097</v>
      </c>
      <c r="C20" s="57" t="s">
        <v>0</v>
      </c>
      <c r="D20" s="56" t="s">
        <v>947</v>
      </c>
      <c r="E20" s="56" t="s">
        <v>948</v>
      </c>
      <c r="F20" s="49"/>
      <c r="G20" s="49">
        <v>9</v>
      </c>
      <c r="H20" s="49"/>
      <c r="I20" s="49"/>
      <c r="J20" s="49"/>
    </row>
    <row r="21" spans="1:10" ht="24" x14ac:dyDescent="0.55000000000000004">
      <c r="A21" s="51">
        <v>19</v>
      </c>
      <c r="B21" s="57">
        <v>7098</v>
      </c>
      <c r="C21" s="57" t="s">
        <v>0</v>
      </c>
      <c r="D21" s="56" t="s">
        <v>949</v>
      </c>
      <c r="E21" s="56" t="s">
        <v>950</v>
      </c>
      <c r="F21" s="49"/>
      <c r="G21" s="49">
        <v>10</v>
      </c>
      <c r="H21" s="49"/>
      <c r="I21" s="49"/>
      <c r="J21" s="49"/>
    </row>
  </sheetData>
  <mergeCells count="2">
    <mergeCell ref="A1:J1"/>
    <mergeCell ref="C2:E2"/>
  </mergeCells>
  <pageMargins left="1.48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C19" sqref="C19:E21"/>
    </sheetView>
  </sheetViews>
  <sheetFormatPr defaultRowHeight="24" x14ac:dyDescent="0.55000000000000004"/>
  <cols>
    <col min="1" max="1" width="2.875" style="46" bestFit="1" customWidth="1"/>
    <col min="2" max="3" width="4.875" style="46" bestFit="1" customWidth="1"/>
    <col min="4" max="4" width="13.125" style="46" customWidth="1"/>
    <col min="5" max="5" width="18" style="46" customWidth="1"/>
    <col min="6" max="6" width="3.875" style="48" bestFit="1" customWidth="1"/>
    <col min="7" max="8" width="4.625" style="48" customWidth="1"/>
    <col min="9" max="9" width="7.5" style="48" customWidth="1"/>
    <col min="10" max="10" width="15.625" style="46" bestFit="1" customWidth="1"/>
    <col min="11" max="16384" width="9" style="46"/>
  </cols>
  <sheetData>
    <row r="1" spans="1:9" x14ac:dyDescent="0.55000000000000004">
      <c r="A1" s="173" t="s">
        <v>952</v>
      </c>
      <c r="B1" s="173"/>
      <c r="C1" s="173"/>
      <c r="D1" s="173"/>
      <c r="E1" s="173"/>
      <c r="F1" s="173"/>
      <c r="G1" s="173"/>
      <c r="H1" s="173"/>
      <c r="I1" s="173"/>
    </row>
    <row r="2" spans="1:9" x14ac:dyDescent="0.2">
      <c r="A2" s="71" t="s">
        <v>551</v>
      </c>
      <c r="B2" s="42" t="s">
        <v>552</v>
      </c>
      <c r="C2" s="174" t="s">
        <v>553</v>
      </c>
      <c r="D2" s="175"/>
      <c r="E2" s="176"/>
      <c r="F2" s="71" t="s">
        <v>487</v>
      </c>
      <c r="G2" s="71" t="s">
        <v>488</v>
      </c>
      <c r="H2" s="42"/>
      <c r="I2" s="42"/>
    </row>
    <row r="3" spans="1:9" ht="20.100000000000001" customHeight="1" x14ac:dyDescent="0.55000000000000004">
      <c r="A3" s="51">
        <v>1</v>
      </c>
      <c r="B3" s="55">
        <v>7099</v>
      </c>
      <c r="C3" s="56" t="s">
        <v>2</v>
      </c>
      <c r="D3" s="56" t="s">
        <v>199</v>
      </c>
      <c r="E3" s="56" t="s">
        <v>953</v>
      </c>
      <c r="F3" s="49">
        <v>1</v>
      </c>
      <c r="G3" s="49"/>
      <c r="H3" s="49"/>
      <c r="I3" s="49"/>
    </row>
    <row r="4" spans="1:9" ht="20.100000000000001" customHeight="1" x14ac:dyDescent="0.55000000000000004">
      <c r="A4" s="51">
        <v>2</v>
      </c>
      <c r="B4" s="57">
        <v>7100</v>
      </c>
      <c r="C4" s="56" t="s">
        <v>2</v>
      </c>
      <c r="D4" s="56" t="s">
        <v>954</v>
      </c>
      <c r="E4" s="58" t="s">
        <v>955</v>
      </c>
      <c r="F4" s="49">
        <v>2</v>
      </c>
      <c r="G4" s="49"/>
      <c r="H4" s="49"/>
      <c r="I4" s="49"/>
    </row>
    <row r="5" spans="1:9" ht="20.100000000000001" customHeight="1" x14ac:dyDescent="0.55000000000000004">
      <c r="A5" s="51">
        <v>3</v>
      </c>
      <c r="B5" s="55">
        <v>7101</v>
      </c>
      <c r="C5" s="56" t="s">
        <v>2</v>
      </c>
      <c r="D5" s="56" t="s">
        <v>956</v>
      </c>
      <c r="E5" s="56" t="s">
        <v>709</v>
      </c>
      <c r="F5" s="49">
        <v>3</v>
      </c>
      <c r="G5" s="49"/>
      <c r="H5" s="49"/>
      <c r="I5" s="49"/>
    </row>
    <row r="6" spans="1:9" ht="20.100000000000001" customHeight="1" x14ac:dyDescent="0.55000000000000004">
      <c r="A6" s="51">
        <v>4</v>
      </c>
      <c r="B6" s="57">
        <v>7102</v>
      </c>
      <c r="C6" s="56" t="s">
        <v>2</v>
      </c>
      <c r="D6" s="56" t="s">
        <v>957</v>
      </c>
      <c r="E6" s="58" t="s">
        <v>958</v>
      </c>
      <c r="F6" s="49">
        <v>4</v>
      </c>
      <c r="G6" s="49"/>
      <c r="H6" s="49"/>
      <c r="I6" s="49"/>
    </row>
    <row r="7" spans="1:9" ht="20.100000000000001" customHeight="1" x14ac:dyDescent="0.55000000000000004">
      <c r="A7" s="51">
        <v>5</v>
      </c>
      <c r="B7" s="55">
        <v>7103</v>
      </c>
      <c r="C7" s="56" t="s">
        <v>2</v>
      </c>
      <c r="D7" s="56" t="s">
        <v>959</v>
      </c>
      <c r="E7" s="56" t="s">
        <v>849</v>
      </c>
      <c r="F7" s="49">
        <v>5</v>
      </c>
      <c r="G7" s="49"/>
      <c r="H7" s="49"/>
      <c r="I7" s="49"/>
    </row>
    <row r="8" spans="1:9" ht="20.100000000000001" customHeight="1" x14ac:dyDescent="0.55000000000000004">
      <c r="A8" s="51">
        <v>6</v>
      </c>
      <c r="B8" s="57">
        <v>7104</v>
      </c>
      <c r="C8" s="56" t="s">
        <v>2</v>
      </c>
      <c r="D8" s="56" t="s">
        <v>960</v>
      </c>
      <c r="E8" s="58" t="s">
        <v>961</v>
      </c>
      <c r="F8" s="49">
        <v>6</v>
      </c>
      <c r="G8" s="49"/>
      <c r="H8" s="49"/>
      <c r="I8" s="49"/>
    </row>
    <row r="9" spans="1:9" ht="20.100000000000001" customHeight="1" x14ac:dyDescent="0.55000000000000004">
      <c r="A9" s="51">
        <v>7</v>
      </c>
      <c r="B9" s="55">
        <v>7105</v>
      </c>
      <c r="C9" s="56" t="s">
        <v>2</v>
      </c>
      <c r="D9" s="56" t="s">
        <v>962</v>
      </c>
      <c r="E9" s="56" t="s">
        <v>963</v>
      </c>
      <c r="F9" s="49">
        <v>7</v>
      </c>
      <c r="G9" s="49"/>
      <c r="H9" s="49"/>
      <c r="I9" s="49"/>
    </row>
    <row r="10" spans="1:9" ht="20.100000000000001" customHeight="1" x14ac:dyDescent="0.55000000000000004">
      <c r="A10" s="51">
        <v>8</v>
      </c>
      <c r="B10" s="57">
        <v>7106</v>
      </c>
      <c r="C10" s="56" t="s">
        <v>2</v>
      </c>
      <c r="D10" s="83" t="s">
        <v>964</v>
      </c>
      <c r="E10" s="84" t="s">
        <v>75</v>
      </c>
      <c r="F10" s="49">
        <v>8</v>
      </c>
      <c r="G10" s="49"/>
      <c r="H10" s="49"/>
      <c r="I10" s="49"/>
    </row>
    <row r="11" spans="1:9" ht="20.100000000000001" customHeight="1" x14ac:dyDescent="0.55000000000000004">
      <c r="A11" s="51">
        <v>9</v>
      </c>
      <c r="B11" s="57">
        <v>7108</v>
      </c>
      <c r="C11" s="57" t="s">
        <v>0</v>
      </c>
      <c r="D11" s="57" t="s">
        <v>965</v>
      </c>
      <c r="E11" s="56" t="s">
        <v>966</v>
      </c>
      <c r="F11" s="49"/>
      <c r="G11" s="49">
        <v>1</v>
      </c>
      <c r="H11" s="49"/>
      <c r="I11" s="49"/>
    </row>
    <row r="12" spans="1:9" ht="20.100000000000001" customHeight="1" x14ac:dyDescent="0.55000000000000004">
      <c r="A12" s="51">
        <v>10</v>
      </c>
      <c r="B12" s="55">
        <v>7109</v>
      </c>
      <c r="C12" s="57" t="s">
        <v>0</v>
      </c>
      <c r="D12" s="57" t="s">
        <v>967</v>
      </c>
      <c r="E12" s="56" t="s">
        <v>968</v>
      </c>
      <c r="F12" s="49"/>
      <c r="G12" s="49">
        <v>2</v>
      </c>
      <c r="H12" s="49"/>
      <c r="I12" s="49"/>
    </row>
    <row r="13" spans="1:9" ht="20.100000000000001" customHeight="1" x14ac:dyDescent="0.55000000000000004">
      <c r="A13" s="51">
        <v>11</v>
      </c>
      <c r="B13" s="55">
        <v>7111</v>
      </c>
      <c r="C13" s="57" t="s">
        <v>0</v>
      </c>
      <c r="D13" s="57" t="s">
        <v>796</v>
      </c>
      <c r="E13" s="56" t="s">
        <v>969</v>
      </c>
      <c r="F13" s="49"/>
      <c r="G13" s="49">
        <v>3</v>
      </c>
      <c r="H13" s="49"/>
      <c r="I13" s="49"/>
    </row>
    <row r="14" spans="1:9" ht="20.100000000000001" customHeight="1" x14ac:dyDescent="0.55000000000000004">
      <c r="A14" s="51">
        <v>12</v>
      </c>
      <c r="B14" s="57">
        <v>7112</v>
      </c>
      <c r="C14" s="57" t="s">
        <v>0</v>
      </c>
      <c r="D14" s="85" t="s">
        <v>810</v>
      </c>
      <c r="E14" s="83" t="s">
        <v>969</v>
      </c>
      <c r="F14" s="49"/>
      <c r="G14" s="49">
        <v>4</v>
      </c>
      <c r="H14" s="49"/>
      <c r="I14" s="49"/>
    </row>
    <row r="15" spans="1:9" ht="20.100000000000001" customHeight="1" x14ac:dyDescent="0.55000000000000004">
      <c r="A15" s="51">
        <v>13</v>
      </c>
      <c r="B15" s="55">
        <v>7113</v>
      </c>
      <c r="C15" s="57" t="s">
        <v>0</v>
      </c>
      <c r="D15" s="57" t="s">
        <v>970</v>
      </c>
      <c r="E15" s="58" t="s">
        <v>971</v>
      </c>
      <c r="F15" s="49"/>
      <c r="G15" s="49">
        <v>5</v>
      </c>
      <c r="H15" s="49"/>
      <c r="I15" s="49"/>
    </row>
    <row r="16" spans="1:9" ht="20.100000000000001" customHeight="1" x14ac:dyDescent="0.55000000000000004">
      <c r="A16" s="51">
        <v>14</v>
      </c>
      <c r="B16" s="57">
        <v>7114</v>
      </c>
      <c r="C16" s="57" t="s">
        <v>0</v>
      </c>
      <c r="D16" s="57" t="s">
        <v>972</v>
      </c>
      <c r="E16" s="56" t="s">
        <v>973</v>
      </c>
      <c r="F16" s="49"/>
      <c r="G16" s="49">
        <v>6</v>
      </c>
      <c r="H16" s="49"/>
      <c r="I16" s="49"/>
    </row>
    <row r="17" spans="1:9" ht="20.100000000000001" customHeight="1" x14ac:dyDescent="0.55000000000000004">
      <c r="A17" s="51">
        <v>15</v>
      </c>
      <c r="B17" s="55">
        <v>7115</v>
      </c>
      <c r="C17" s="57" t="s">
        <v>0</v>
      </c>
      <c r="D17" s="57" t="s">
        <v>974</v>
      </c>
      <c r="E17" s="56" t="s">
        <v>975</v>
      </c>
      <c r="F17" s="49"/>
      <c r="G17" s="49">
        <v>7</v>
      </c>
      <c r="H17" s="49"/>
      <c r="I17" s="49"/>
    </row>
    <row r="18" spans="1:9" ht="20.100000000000001" customHeight="1" x14ac:dyDescent="0.55000000000000004">
      <c r="A18" s="51">
        <v>16</v>
      </c>
      <c r="B18" s="57">
        <v>7116</v>
      </c>
      <c r="C18" s="57" t="s">
        <v>0</v>
      </c>
      <c r="D18" s="57" t="s">
        <v>154</v>
      </c>
      <c r="E18" s="56" t="s">
        <v>385</v>
      </c>
      <c r="F18" s="49"/>
      <c r="G18" s="49">
        <v>8</v>
      </c>
      <c r="H18" s="49"/>
      <c r="I18" s="49"/>
    </row>
    <row r="19" spans="1:9" ht="19.5" customHeight="1" x14ac:dyDescent="0.55000000000000004">
      <c r="A19" s="51">
        <v>17</v>
      </c>
      <c r="B19" s="26"/>
      <c r="C19" s="56" t="s">
        <v>2</v>
      </c>
      <c r="D19" s="57" t="s">
        <v>1070</v>
      </c>
      <c r="E19" s="56" t="s">
        <v>1060</v>
      </c>
      <c r="F19" s="49"/>
      <c r="G19" s="49"/>
      <c r="H19" s="49" t="s">
        <v>1051</v>
      </c>
      <c r="I19" s="49"/>
    </row>
    <row r="20" spans="1:9" ht="19.5" customHeight="1" x14ac:dyDescent="0.55000000000000004">
      <c r="A20" s="51">
        <v>18</v>
      </c>
      <c r="B20" s="26"/>
      <c r="C20" s="56" t="s">
        <v>2</v>
      </c>
      <c r="D20" s="57" t="s">
        <v>253</v>
      </c>
      <c r="E20" s="56" t="s">
        <v>1060</v>
      </c>
      <c r="F20" s="49"/>
      <c r="G20" s="49"/>
      <c r="H20" s="49" t="s">
        <v>1051</v>
      </c>
      <c r="I20" s="49"/>
    </row>
    <row r="21" spans="1:9" ht="19.5" customHeight="1" x14ac:dyDescent="0.55000000000000004">
      <c r="A21" s="51">
        <v>19</v>
      </c>
      <c r="B21" s="26"/>
      <c r="C21" s="56" t="s">
        <v>2</v>
      </c>
      <c r="D21" s="57" t="s">
        <v>1071</v>
      </c>
      <c r="E21" s="56" t="s">
        <v>1072</v>
      </c>
      <c r="F21" s="49"/>
      <c r="G21" s="49"/>
      <c r="H21" s="49" t="s">
        <v>1051</v>
      </c>
      <c r="I21" s="49"/>
    </row>
  </sheetData>
  <mergeCells count="2">
    <mergeCell ref="A1:I1"/>
    <mergeCell ref="C2:E2"/>
  </mergeCells>
  <pageMargins left="1.54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zoomScale="90" zoomScaleNormal="90" workbookViewId="0">
      <selection activeCell="E20" sqref="E20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12.875" customWidth="1"/>
    <col min="6" max="6" width="13.125" customWidth="1"/>
    <col min="7" max="11" width="4.625" customWidth="1"/>
  </cols>
  <sheetData>
    <row r="1" spans="1:11" s="46" customFormat="1" ht="24" x14ac:dyDescent="0.55000000000000004">
      <c r="A1" s="173" t="s">
        <v>920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7.75" x14ac:dyDescent="0.2">
      <c r="A2" s="43" t="s">
        <v>551</v>
      </c>
      <c r="B2" s="43" t="s">
        <v>644</v>
      </c>
      <c r="C2" s="42" t="s">
        <v>552</v>
      </c>
      <c r="D2" s="177" t="s">
        <v>553</v>
      </c>
      <c r="E2" s="177"/>
      <c r="F2" s="177"/>
      <c r="G2" s="74" t="s">
        <v>487</v>
      </c>
      <c r="H2" s="74" t="s">
        <v>488</v>
      </c>
      <c r="I2" s="42"/>
      <c r="J2" s="42"/>
      <c r="K2" s="42"/>
    </row>
    <row r="3" spans="1:11" ht="20.100000000000001" customHeight="1" x14ac:dyDescent="0.65">
      <c r="A3" s="6">
        <v>1</v>
      </c>
      <c r="B3" s="57">
        <v>1549900817498</v>
      </c>
      <c r="C3" s="57">
        <v>6822</v>
      </c>
      <c r="D3" s="57" t="s">
        <v>2</v>
      </c>
      <c r="E3" s="57" t="s">
        <v>682</v>
      </c>
      <c r="F3" s="57" t="s">
        <v>681</v>
      </c>
      <c r="G3" s="53">
        <v>1</v>
      </c>
      <c r="H3" s="53"/>
      <c r="I3" s="26"/>
      <c r="J3" s="26"/>
      <c r="K3" s="26"/>
    </row>
    <row r="4" spans="1:11" ht="20.100000000000001" customHeight="1" x14ac:dyDescent="0.65">
      <c r="A4" s="6">
        <v>2</v>
      </c>
      <c r="B4" s="17">
        <v>1119701211836</v>
      </c>
      <c r="C4" s="18">
        <v>6978</v>
      </c>
      <c r="D4" s="18" t="s">
        <v>2</v>
      </c>
      <c r="E4" s="18" t="s">
        <v>647</v>
      </c>
      <c r="F4" s="18" t="s">
        <v>180</v>
      </c>
      <c r="G4" s="53">
        <v>2</v>
      </c>
      <c r="H4" s="53"/>
      <c r="I4" s="26"/>
      <c r="J4" s="26"/>
      <c r="K4" s="26"/>
    </row>
    <row r="5" spans="1:11" ht="20.100000000000001" customHeight="1" x14ac:dyDescent="0.65">
      <c r="A5" s="51">
        <v>3</v>
      </c>
      <c r="B5" s="17">
        <v>1540301205179</v>
      </c>
      <c r="C5" s="18">
        <v>6980</v>
      </c>
      <c r="D5" s="18" t="s">
        <v>2</v>
      </c>
      <c r="E5" s="18" t="s">
        <v>650</v>
      </c>
      <c r="F5" s="18" t="s">
        <v>111</v>
      </c>
      <c r="G5" s="53">
        <v>3</v>
      </c>
      <c r="H5" s="53"/>
      <c r="I5" s="26"/>
      <c r="J5" s="26"/>
      <c r="K5" s="26"/>
    </row>
    <row r="6" spans="1:11" ht="20.100000000000001" customHeight="1" x14ac:dyDescent="0.65">
      <c r="A6" s="51">
        <v>4</v>
      </c>
      <c r="B6" s="15">
        <v>1540301204245</v>
      </c>
      <c r="C6" s="16">
        <v>6983</v>
      </c>
      <c r="D6" s="16" t="s">
        <v>2</v>
      </c>
      <c r="E6" s="16" t="s">
        <v>651</v>
      </c>
      <c r="F6" s="16" t="s">
        <v>652</v>
      </c>
      <c r="G6" s="53">
        <v>4</v>
      </c>
      <c r="H6" s="53"/>
      <c r="I6" s="26"/>
      <c r="J6" s="26"/>
      <c r="K6" s="26"/>
    </row>
    <row r="7" spans="1:11" ht="20.100000000000001" customHeight="1" x14ac:dyDescent="0.65">
      <c r="A7" s="51">
        <v>5</v>
      </c>
      <c r="B7" s="17">
        <v>1549900817013</v>
      </c>
      <c r="C7" s="18">
        <v>6984</v>
      </c>
      <c r="D7" s="18" t="s">
        <v>2</v>
      </c>
      <c r="E7" s="18" t="s">
        <v>653</v>
      </c>
      <c r="F7" s="18" t="s">
        <v>654</v>
      </c>
      <c r="G7" s="53">
        <v>5</v>
      </c>
      <c r="H7" s="53"/>
      <c r="I7" s="26"/>
      <c r="J7" s="26"/>
      <c r="K7" s="26"/>
    </row>
    <row r="8" spans="1:11" ht="20.100000000000001" customHeight="1" x14ac:dyDescent="0.65">
      <c r="A8" s="51">
        <v>6</v>
      </c>
      <c r="B8" s="15">
        <v>1102500086248</v>
      </c>
      <c r="C8" s="16">
        <v>6987</v>
      </c>
      <c r="D8" s="16" t="s">
        <v>2</v>
      </c>
      <c r="E8" s="16" t="s">
        <v>657</v>
      </c>
      <c r="F8" s="16" t="s">
        <v>658</v>
      </c>
      <c r="G8" s="53">
        <v>6</v>
      </c>
      <c r="H8" s="53"/>
      <c r="I8" s="26"/>
      <c r="J8" s="26"/>
      <c r="K8" s="26"/>
    </row>
    <row r="9" spans="1:11" ht="20.100000000000001" customHeight="1" x14ac:dyDescent="0.65">
      <c r="A9" s="51">
        <v>7</v>
      </c>
      <c r="B9" s="22">
        <v>1209702628535</v>
      </c>
      <c r="C9" s="23">
        <v>6992</v>
      </c>
      <c r="D9" s="23" t="s">
        <v>2</v>
      </c>
      <c r="E9" s="23" t="s">
        <v>625</v>
      </c>
      <c r="F9" s="23" t="s">
        <v>626</v>
      </c>
      <c r="G9" s="53">
        <v>7</v>
      </c>
      <c r="H9" s="53"/>
      <c r="I9" s="26"/>
      <c r="J9" s="26"/>
      <c r="K9" s="26"/>
    </row>
    <row r="10" spans="1:11" ht="20.100000000000001" customHeight="1" x14ac:dyDescent="0.65">
      <c r="A10" s="51">
        <v>8</v>
      </c>
      <c r="B10" s="17">
        <v>1339600223314</v>
      </c>
      <c r="C10" s="18">
        <v>6995</v>
      </c>
      <c r="D10" s="18" t="s">
        <v>2</v>
      </c>
      <c r="E10" s="18" t="s">
        <v>279</v>
      </c>
      <c r="F10" s="18" t="s">
        <v>628</v>
      </c>
      <c r="G10" s="53">
        <v>8</v>
      </c>
      <c r="H10" s="53"/>
      <c r="I10" s="26"/>
      <c r="J10" s="26"/>
      <c r="K10" s="26"/>
    </row>
    <row r="11" spans="1:11" ht="20.100000000000001" customHeight="1" x14ac:dyDescent="0.65">
      <c r="A11" s="51">
        <v>9</v>
      </c>
      <c r="B11" s="17">
        <v>1549900835500</v>
      </c>
      <c r="C11" s="18">
        <v>6997</v>
      </c>
      <c r="D11" s="18" t="s">
        <v>2</v>
      </c>
      <c r="E11" s="18" t="s">
        <v>629</v>
      </c>
      <c r="F11" s="18" t="s">
        <v>630</v>
      </c>
      <c r="G11" s="53">
        <v>9</v>
      </c>
      <c r="H11" s="53"/>
      <c r="I11" s="26"/>
      <c r="J11" s="26"/>
      <c r="K11" s="26"/>
    </row>
    <row r="12" spans="1:11" ht="20.100000000000001" customHeight="1" x14ac:dyDescent="0.65">
      <c r="A12" s="51">
        <v>10</v>
      </c>
      <c r="B12" s="17">
        <v>1540301203842</v>
      </c>
      <c r="C12" s="18">
        <v>6999</v>
      </c>
      <c r="D12" s="18" t="s">
        <v>2</v>
      </c>
      <c r="E12" s="18" t="s">
        <v>633</v>
      </c>
      <c r="F12" s="18" t="s">
        <v>634</v>
      </c>
      <c r="G12" s="53">
        <v>10</v>
      </c>
      <c r="H12" s="53"/>
      <c r="I12" s="26"/>
      <c r="J12" s="26"/>
      <c r="K12" s="26"/>
    </row>
    <row r="13" spans="1:11" ht="20.100000000000001" customHeight="1" x14ac:dyDescent="0.65">
      <c r="A13" s="51">
        <v>11</v>
      </c>
      <c r="B13" s="17">
        <v>1540301204971</v>
      </c>
      <c r="C13" s="18">
        <v>7001</v>
      </c>
      <c r="D13" s="18" t="s">
        <v>2</v>
      </c>
      <c r="E13" s="18" t="s">
        <v>919</v>
      </c>
      <c r="F13" s="18" t="s">
        <v>484</v>
      </c>
      <c r="G13" s="53">
        <v>11</v>
      </c>
      <c r="H13" s="53"/>
      <c r="I13" s="26"/>
      <c r="J13" s="26"/>
      <c r="K13" s="26"/>
    </row>
    <row r="14" spans="1:11" ht="20.100000000000001" customHeight="1" x14ac:dyDescent="0.65">
      <c r="A14" s="51">
        <v>12</v>
      </c>
      <c r="B14" s="57">
        <v>1102004183362</v>
      </c>
      <c r="C14" s="56">
        <v>7054</v>
      </c>
      <c r="D14" s="58" t="s">
        <v>2</v>
      </c>
      <c r="E14" s="58" t="s">
        <v>782</v>
      </c>
      <c r="F14" s="58" t="s">
        <v>981</v>
      </c>
      <c r="G14" s="53">
        <v>12</v>
      </c>
      <c r="H14" s="53"/>
      <c r="I14" s="26"/>
      <c r="J14" s="26"/>
      <c r="K14" s="26"/>
    </row>
    <row r="15" spans="1:11" ht="20.100000000000001" customHeight="1" x14ac:dyDescent="0.65">
      <c r="A15" s="51">
        <v>13</v>
      </c>
      <c r="B15" s="57">
        <v>1269900503178</v>
      </c>
      <c r="C15" s="56">
        <v>7165</v>
      </c>
      <c r="D15" s="58" t="s">
        <v>2</v>
      </c>
      <c r="E15" s="58" t="s">
        <v>1013</v>
      </c>
      <c r="F15" s="58" t="s">
        <v>1014</v>
      </c>
      <c r="G15" s="53">
        <v>13</v>
      </c>
      <c r="H15" s="53"/>
      <c r="I15" s="26"/>
      <c r="J15" s="26"/>
      <c r="K15" s="26"/>
    </row>
    <row r="16" spans="1:11" ht="20.100000000000001" customHeight="1" x14ac:dyDescent="0.65">
      <c r="A16" s="51">
        <v>14</v>
      </c>
      <c r="B16" s="57">
        <v>1549900819806</v>
      </c>
      <c r="C16" s="57">
        <v>6824</v>
      </c>
      <c r="D16" s="57" t="s">
        <v>0</v>
      </c>
      <c r="E16" s="57" t="s">
        <v>6</v>
      </c>
      <c r="F16" s="57" t="s">
        <v>7</v>
      </c>
      <c r="G16" s="53"/>
      <c r="H16" s="53">
        <v>1</v>
      </c>
      <c r="I16" s="26"/>
      <c r="J16" s="26"/>
      <c r="K16" s="26"/>
    </row>
    <row r="17" spans="1:11" ht="20.100000000000001" customHeight="1" x14ac:dyDescent="0.65">
      <c r="A17" s="51">
        <v>15</v>
      </c>
      <c r="B17" s="57">
        <v>1540301203974</v>
      </c>
      <c r="C17" s="57">
        <v>6845</v>
      </c>
      <c r="D17" s="57" t="s">
        <v>0</v>
      </c>
      <c r="E17" s="57" t="s">
        <v>670</v>
      </c>
      <c r="F17" s="57" t="s">
        <v>25</v>
      </c>
      <c r="G17" s="53"/>
      <c r="H17" s="53">
        <v>2</v>
      </c>
      <c r="I17" s="26"/>
      <c r="J17" s="26"/>
      <c r="K17" s="26"/>
    </row>
    <row r="18" spans="1:11" ht="20.100000000000001" customHeight="1" x14ac:dyDescent="0.65">
      <c r="A18" s="51">
        <v>16</v>
      </c>
      <c r="B18" s="17">
        <v>1129701527701</v>
      </c>
      <c r="C18" s="18">
        <v>6988</v>
      </c>
      <c r="D18" s="18" t="s">
        <v>0</v>
      </c>
      <c r="E18" s="18" t="s">
        <v>659</v>
      </c>
      <c r="F18" s="18" t="s">
        <v>660</v>
      </c>
      <c r="G18" s="53"/>
      <c r="H18" s="53">
        <v>3</v>
      </c>
      <c r="I18" s="26"/>
      <c r="J18" s="26"/>
      <c r="K18" s="26"/>
    </row>
    <row r="19" spans="1:11" ht="20.100000000000001" customHeight="1" x14ac:dyDescent="0.65">
      <c r="A19" s="51">
        <v>17</v>
      </c>
      <c r="B19" s="15">
        <v>1549900825709</v>
      </c>
      <c r="C19" s="16">
        <v>6989</v>
      </c>
      <c r="D19" s="16" t="s">
        <v>0</v>
      </c>
      <c r="E19" s="16" t="s">
        <v>661</v>
      </c>
      <c r="F19" s="16" t="s">
        <v>662</v>
      </c>
      <c r="G19" s="53"/>
      <c r="H19" s="53">
        <v>4</v>
      </c>
      <c r="I19" s="26"/>
      <c r="J19" s="26"/>
      <c r="K19" s="26"/>
    </row>
    <row r="20" spans="1:11" ht="27.75" x14ac:dyDescent="0.65">
      <c r="A20" s="51">
        <v>18</v>
      </c>
      <c r="B20" s="15">
        <v>1540301204351</v>
      </c>
      <c r="C20" s="16">
        <v>7004</v>
      </c>
      <c r="D20" s="16" t="s">
        <v>0</v>
      </c>
      <c r="E20" s="16" t="s">
        <v>636</v>
      </c>
      <c r="F20" s="16" t="s">
        <v>637</v>
      </c>
      <c r="G20" s="53"/>
      <c r="H20" s="53">
        <v>5</v>
      </c>
      <c r="I20" s="26"/>
      <c r="J20" s="26"/>
      <c r="K20" s="26"/>
    </row>
    <row r="21" spans="1:11" ht="24" customHeight="1" x14ac:dyDescent="0.65">
      <c r="A21" s="51">
        <v>19</v>
      </c>
      <c r="B21" s="17">
        <v>1549900841275</v>
      </c>
      <c r="C21" s="18">
        <v>7005</v>
      </c>
      <c r="D21" s="18" t="s">
        <v>0</v>
      </c>
      <c r="E21" s="18" t="s">
        <v>103</v>
      </c>
      <c r="F21" s="18" t="s">
        <v>638</v>
      </c>
      <c r="G21" s="53"/>
      <c r="H21" s="53">
        <v>6</v>
      </c>
      <c r="I21" s="26"/>
      <c r="J21" s="26"/>
      <c r="K21" s="26"/>
    </row>
    <row r="22" spans="1:11" ht="27.75" x14ac:dyDescent="0.65">
      <c r="A22" s="51">
        <v>20</v>
      </c>
      <c r="B22" s="15">
        <v>1749901331732</v>
      </c>
      <c r="C22" s="16">
        <v>7008</v>
      </c>
      <c r="D22" s="16" t="s">
        <v>0</v>
      </c>
      <c r="E22" s="16" t="s">
        <v>642</v>
      </c>
      <c r="F22" s="16" t="s">
        <v>643</v>
      </c>
      <c r="G22" s="53"/>
      <c r="H22" s="53">
        <v>7</v>
      </c>
      <c r="I22" s="26"/>
      <c r="J22" s="26"/>
      <c r="K22" s="26"/>
    </row>
  </sheetData>
  <mergeCells count="2">
    <mergeCell ref="A1:K1"/>
    <mergeCell ref="D2:F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24</vt:i4>
      </vt:variant>
    </vt:vector>
  </HeadingPairs>
  <TitlesOfParts>
    <vt:vector size="24" baseType="lpstr">
      <vt:lpstr>ยอดรายห้อง ความเคลื่อนไหว101159</vt:lpstr>
      <vt:lpstr>ยอดรวมแยกชายหญิง71159</vt:lpstr>
      <vt:lpstr>ยอดรวมแยกชายหญิง รวมชั้น71159</vt:lpstr>
      <vt:lpstr>ยอดรวมแยกชายหญิง รายห้อง100659</vt:lpstr>
      <vt:lpstr>ยอดรวมแยกชายหญิง รวมชั้น100659</vt:lpstr>
      <vt:lpstr>รายชื่อนรแม่ลานทั้งหมด</vt:lpstr>
      <vt:lpstr>อนุบาล101new</vt:lpstr>
      <vt:lpstr>อนุบาล102new</vt:lpstr>
      <vt:lpstr>อนุบาล201new</vt:lpstr>
      <vt:lpstr>อนุบาล202new</vt:lpstr>
      <vt:lpstr>101new</vt:lpstr>
      <vt:lpstr>102new</vt:lpstr>
      <vt:lpstr>103new</vt:lpstr>
      <vt:lpstr>201new</vt:lpstr>
      <vt:lpstr>202new</vt:lpstr>
      <vt:lpstr>203new</vt:lpstr>
      <vt:lpstr>301new</vt:lpstr>
      <vt:lpstr>302new</vt:lpstr>
      <vt:lpstr>401new</vt:lpstr>
      <vt:lpstr>402new</vt:lpstr>
      <vt:lpstr>501new</vt:lpstr>
      <vt:lpstr>502new</vt:lpstr>
      <vt:lpstr>601new</vt:lpstr>
      <vt:lpstr>602new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2016-11-10T03:05:02Z</cp:lastPrinted>
  <dcterms:created xsi:type="dcterms:W3CDTF">2014-06-05T04:37:55Z</dcterms:created>
  <dcterms:modified xsi:type="dcterms:W3CDTF">2016-11-10T03:24:55Z</dcterms:modified>
</cp:coreProperties>
</file>